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січень" sheetId="2" r:id="rId5"/>
    <sheet state="visible" name="лютий" sheetId="3" r:id="rId6"/>
    <sheet state="visible" name="березень" sheetId="4" r:id="rId7"/>
    <sheet state="visible" name="квітень" sheetId="5" r:id="rId8"/>
    <sheet state="visible" name="травень" sheetId="6" r:id="rId9"/>
  </sheets>
  <definedNames/>
  <calcPr/>
  <extLst>
    <ext uri="GoogleSheetsCustomDataVersion1">
      <go:sheetsCustomData xmlns:go="http://customooxmlschemas.google.com/" r:id="rId10" roundtripDataSignature="AMtx7mgSLtRMcwIpJh0Qio2RSgt1nCHZhA=="/>
    </ext>
  </extLst>
</workbook>
</file>

<file path=xl/sharedStrings.xml><?xml version="1.0" encoding="utf-8"?>
<sst xmlns="http://schemas.openxmlformats.org/spreadsheetml/2006/main" count="330" uniqueCount="133">
  <si>
    <t>#</t>
  </si>
  <si>
    <t>січень</t>
  </si>
  <si>
    <t>лютий</t>
  </si>
  <si>
    <t>березень</t>
  </si>
  <si>
    <t>квітень</t>
  </si>
  <si>
    <t>травень</t>
  </si>
  <si>
    <t>грн</t>
  </si>
  <si>
    <t>Надходження</t>
  </si>
  <si>
    <t>A</t>
  </si>
  <si>
    <t>Благодійні пожертви</t>
  </si>
  <si>
    <t>A.1</t>
  </si>
  <si>
    <t>Благодійні пожертви, отримані від юридичних осіб, всього, у т.ч.</t>
  </si>
  <si>
    <t>Deutsch-Ukrainischer Verein Besser Gemeinsam e.V., Wuppertal, DE</t>
  </si>
  <si>
    <t>UK ONLINE GIVING FOUNDATION</t>
  </si>
  <si>
    <t>АТ "АЛЬФА БАНК"</t>
  </si>
  <si>
    <t>АТ "ДЖЕЙ ТI IНТЕРНЕШНЛ КОМПАНI Україна"</t>
  </si>
  <si>
    <t>АТ "Райффайзен банк Аваль"</t>
  </si>
  <si>
    <t>БО "БФ" ЗРОСТАЙ В РОДИНI"</t>
  </si>
  <si>
    <t>Посольство США в Українi</t>
  </si>
  <si>
    <t>ТДВ СК "НГС"</t>
  </si>
  <si>
    <t>ТОВ "1 БАНК"</t>
  </si>
  <si>
    <t>ТОВ "1Й ФЕМIЛI ОФIС"</t>
  </si>
  <si>
    <t>ТОВ "АТІС ФАРМА"</t>
  </si>
  <si>
    <t>ТОВ "ГФ IНВЕСТМЕНТ ГРУП"</t>
  </si>
  <si>
    <t>ТОВ "Дейлi Рент"</t>
  </si>
  <si>
    <t>ТОВ "ДІМ"</t>
  </si>
  <si>
    <t>ТОВ "ЗЗВ "ДЕК"</t>
  </si>
  <si>
    <t>ТОВ "ЗЛОIДЕЇ"</t>
  </si>
  <si>
    <t>ТОВ "КАРГIЛЛ ЕН"</t>
  </si>
  <si>
    <t>ТОВ "МЕГОГО"</t>
  </si>
  <si>
    <t>ТОВ "МІДСАН"</t>
  </si>
  <si>
    <t>ТОВ "ОРIЄНТИР ГРУП"</t>
  </si>
  <si>
    <t>ТОВ "РОСВЕН ІНВЕСТ Україна"</t>
  </si>
  <si>
    <t>ТОВ "САНДОРА"</t>
  </si>
  <si>
    <t>ТОВ "СИНГЕНТА"</t>
  </si>
  <si>
    <t>ТОВ "СІТІ КЛАУД"</t>
  </si>
  <si>
    <t>ТОВ "СК ДЖОНСОН"</t>
  </si>
  <si>
    <t>ТОВ "СуперДiл"</t>
  </si>
  <si>
    <t>ТОВ "Телеодин"</t>
  </si>
  <si>
    <t>ТОВ "Укрнафтагазсервiс"</t>
  </si>
  <si>
    <t>ТОВ ГК "АУРІС"</t>
  </si>
  <si>
    <t>A.2</t>
  </si>
  <si>
    <t>Благодійні пожертви, отримані  від фізичних осіб</t>
  </si>
  <si>
    <t>A.3</t>
  </si>
  <si>
    <t>Благодійні пожертви, отримані в результаті публічного збору пожертв</t>
  </si>
  <si>
    <t>A.4</t>
  </si>
  <si>
    <t>Банківські відсотки за зберігання коштів на депозитних рахунках</t>
  </si>
  <si>
    <t>Витрати</t>
  </si>
  <si>
    <t>B</t>
  </si>
  <si>
    <t>Витрачено на благодійні проекти, всього, в т.ч.</t>
  </si>
  <si>
    <t>Фабрика Чудес</t>
  </si>
  <si>
    <t>GIRL POWER</t>
  </si>
  <si>
    <t>Wow Kids</t>
  </si>
  <si>
    <t>IT академія</t>
  </si>
  <si>
    <t>Медичний кабінет</t>
  </si>
  <si>
    <t>Гарячі потреби</t>
  </si>
  <si>
    <t>Чиста вода</t>
  </si>
  <si>
    <t>БО Зміни одне життя</t>
  </si>
  <si>
    <t>День захисту дітей</t>
  </si>
  <si>
    <t>Благодійний аукціон</t>
  </si>
  <si>
    <t>C</t>
  </si>
  <si>
    <t>Адміністративні витрати</t>
  </si>
  <si>
    <t xml:space="preserve">Надходження благодійних пожертв  від юридичних осіб </t>
  </si>
  <si>
    <t xml:space="preserve">Надходження благодійних пожертв від фізичних осіб </t>
  </si>
  <si>
    <t>Надходження благодійних від невизначених осіб (публічний збір коштів)</t>
  </si>
  <si>
    <t xml:space="preserve">Всього надходжень благодійних пожертв </t>
  </si>
  <si>
    <t>Надходження у вигляді відсотків за депозитами</t>
  </si>
  <si>
    <t>Витрачено на благодійність та благодійні програми</t>
  </si>
  <si>
    <t>Всього витрачено на благодійність та благодійні програми</t>
  </si>
  <si>
    <t>дата</t>
  </si>
  <si>
    <t>Назва компанії</t>
  </si>
  <si>
    <t>сума, грн.</t>
  </si>
  <si>
    <t>wow kids</t>
  </si>
  <si>
    <t>грн.</t>
  </si>
  <si>
    <t>вид витрат</t>
  </si>
  <si>
    <t>витрати на банківське обслуговування</t>
  </si>
  <si>
    <t xml:space="preserve">послуги програмування </t>
  </si>
  <si>
    <t>послуги хостингу</t>
  </si>
  <si>
    <t>послуги охорони офісу</t>
  </si>
  <si>
    <t>оренда залу для навчання персоналу</t>
  </si>
  <si>
    <t>пслуги глубінного аналізу</t>
  </si>
  <si>
    <t>заробітна плата працівників</t>
  </si>
  <si>
    <t xml:space="preserve">Всього: </t>
  </si>
  <si>
    <t>послуги зв'язку</t>
  </si>
  <si>
    <t>послуги просування фонду</t>
  </si>
  <si>
    <t>вода для працівників</t>
  </si>
  <si>
    <t>Всього</t>
  </si>
  <si>
    <t xml:space="preserve">Всього адміністративні витрати: </t>
  </si>
  <si>
    <t>у вигляді благодійних пожертв</t>
  </si>
  <si>
    <t xml:space="preserve">від юридичних осіб </t>
  </si>
  <si>
    <t xml:space="preserve">від фізичних осіб </t>
  </si>
  <si>
    <t>від невизначених осіб (публічний збір коштів)</t>
  </si>
  <si>
    <t>Адмніністративні витрати</t>
  </si>
  <si>
    <t>послуги розробки сайту</t>
  </si>
  <si>
    <t>рамки для подяк</t>
  </si>
  <si>
    <t>розробка веб-сайту</t>
  </si>
  <si>
    <t xml:space="preserve">виготовлення брендованої продукції (футболки) </t>
  </si>
  <si>
    <t xml:space="preserve">підвищення ефективної спроможності команди </t>
  </si>
  <si>
    <t>АДМІНІСТРАТИВНІВИТРАТИ</t>
  </si>
  <si>
    <t>Сума, грн.</t>
  </si>
  <si>
    <t>послуги банківського обслуговування</t>
  </si>
  <si>
    <t>підвищенння організаційної ефективності відділу продажів</t>
  </si>
  <si>
    <t xml:space="preserve">послуги звязку </t>
  </si>
  <si>
    <t>послуги програмування</t>
  </si>
  <si>
    <t>послуги охорона офісу</t>
  </si>
  <si>
    <t>послуги друку подяк</t>
  </si>
  <si>
    <t>посуги розміщення вакансій</t>
  </si>
  <si>
    <t xml:space="preserve">зарплата співробітників </t>
  </si>
  <si>
    <t>банківські витрати</t>
  </si>
  <si>
    <t>розробка сайту</t>
  </si>
  <si>
    <t>бухгалтерські послуги</t>
  </si>
  <si>
    <t>банківська комісія</t>
  </si>
  <si>
    <t>бухгалтерькі послуги</t>
  </si>
  <si>
    <t>банківські послуги</t>
  </si>
  <si>
    <t>бхгалтерські послуги</t>
  </si>
  <si>
    <t>банковские</t>
  </si>
  <si>
    <t>банк</t>
  </si>
  <si>
    <t>комиссия за продажу валюты</t>
  </si>
  <si>
    <t>супроводження програмно-апаратного комплексу</t>
  </si>
  <si>
    <t>бухгалтер</t>
  </si>
  <si>
    <t>публікація вакансії</t>
  </si>
  <si>
    <t>рекламні послуги з промування фонду</t>
  </si>
  <si>
    <t>послуги з супроводженя апаратного комплексу</t>
  </si>
  <si>
    <t>30.04.</t>
  </si>
  <si>
    <t xml:space="preserve">                                                                                                           </t>
  </si>
  <si>
    <t>банк комиссия</t>
  </si>
  <si>
    <t>охрана</t>
  </si>
  <si>
    <t>аудиторські послуги</t>
  </si>
  <si>
    <t xml:space="preserve">зв'язок </t>
  </si>
  <si>
    <t>вода в офіс</t>
  </si>
  <si>
    <t>просування фонду в інтернеті</t>
  </si>
  <si>
    <t>зарплата</t>
  </si>
  <si>
    <t>печать дипломов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</si>
</sst>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8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595959"/>
      <name val="Calibri"/>
    </font>
    <font>
      <b/>
      <sz val="11.0"/>
      <color rgb="FF595959"/>
      <name val="Calibri"/>
    </font>
    <font>
      <sz val="10.0"/>
      <color theme="1"/>
    </font>
    <font>
      <color theme="1"/>
      <name val="Calibri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2" numFmtId="0" xfId="0" applyAlignment="1" applyFont="1">
      <alignment shrinkToFit="0" wrapText="1"/>
    </xf>
    <xf borderId="0" fillId="0" fontId="1" numFmtId="0" xfId="0" applyFont="1"/>
    <xf borderId="0" fillId="0" fontId="1" numFmtId="2" xfId="0" applyFont="1" applyNumberFormat="1"/>
    <xf borderId="1" fillId="2" fontId="1" numFmtId="49" xfId="0" applyBorder="1" applyFill="1" applyFont="1" applyNumberFormat="1"/>
    <xf borderId="1" fillId="2" fontId="1" numFmtId="0" xfId="0" applyAlignment="1" applyBorder="1" applyFont="1">
      <alignment shrinkToFit="0" wrapText="1"/>
    </xf>
    <xf borderId="1" fillId="2" fontId="1" numFmtId="0" xfId="0" applyBorder="1" applyFont="1"/>
    <xf borderId="1" fillId="2" fontId="1" numFmtId="2" xfId="0" applyBorder="1" applyFont="1" applyNumberFormat="1"/>
    <xf borderId="0" fillId="0" fontId="2" numFmtId="0" xfId="0" applyFont="1"/>
    <xf borderId="0" fillId="0" fontId="1" numFmtId="0" xfId="0" applyAlignment="1" applyFont="1">
      <alignment shrinkToFit="0" wrapText="1"/>
    </xf>
    <xf borderId="0" fillId="0" fontId="2" numFmtId="2" xfId="0" applyFont="1" applyNumberFormat="1"/>
    <xf borderId="0" fillId="0" fontId="2" numFmtId="0" xfId="0" applyAlignment="1" applyFont="1">
      <alignment horizontal="left" shrinkToFit="0" wrapText="1"/>
    </xf>
    <xf borderId="0" fillId="0" fontId="3" numFmtId="2" xfId="0" applyAlignment="1" applyFont="1" applyNumberFormat="1">
      <alignment horizontal="right"/>
    </xf>
    <xf borderId="0" fillId="0" fontId="4" numFmtId="2" xfId="0" applyFont="1" applyNumberFormat="1"/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 shrinkToFit="0" wrapText="1"/>
    </xf>
    <xf borderId="1" fillId="2" fontId="2" numFmtId="0" xfId="0" applyBorder="1" applyFont="1"/>
    <xf borderId="0" fillId="0" fontId="2" numFmtId="0" xfId="0" applyAlignment="1" applyFont="1">
      <alignment horizontal="left" shrinkToFit="0" vertical="center" wrapText="1"/>
    </xf>
    <xf borderId="0" fillId="0" fontId="3" numFmtId="2" xfId="0" applyAlignment="1" applyFont="1" applyNumberFormat="1">
      <alignment vertical="center"/>
    </xf>
    <xf borderId="0" fillId="0" fontId="3" numFmtId="0" xfId="0" applyAlignment="1" applyFont="1">
      <alignment vertical="center"/>
    </xf>
    <xf borderId="0" fillId="0" fontId="3" numFmtId="2" xfId="0" applyFont="1" applyNumberFormat="1"/>
    <xf borderId="0" fillId="0" fontId="3" numFmtId="0" xfId="0" applyFont="1"/>
    <xf borderId="0" fillId="0" fontId="1" numFmtId="10" xfId="0" applyFont="1" applyNumberFormat="1"/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left" vertical="center"/>
    </xf>
    <xf borderId="0" fillId="0" fontId="2" numFmtId="1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14" xfId="0" applyAlignment="1" applyFont="1" applyNumberFormat="1">
      <alignment shrinkToFit="0" wrapText="1"/>
    </xf>
    <xf borderId="0" fillId="0" fontId="2" numFmtId="14" xfId="0" applyFont="1" applyNumberFormat="1"/>
    <xf borderId="1" fillId="3" fontId="2" numFmtId="2" xfId="0" applyBorder="1" applyFill="1" applyFont="1" applyNumberFormat="1"/>
    <xf borderId="1" fillId="3" fontId="2" numFmtId="2" xfId="0" applyAlignment="1" applyBorder="1" applyFont="1" applyNumberFormat="1">
      <alignment horizontal="center" shrinkToFit="0" vertical="center" wrapText="1"/>
    </xf>
    <xf borderId="1" fillId="3" fontId="2" numFmtId="2" xfId="0" applyAlignment="1" applyBorder="1" applyFont="1" applyNumberFormat="1">
      <alignment shrinkToFit="0" wrapText="1"/>
    </xf>
    <xf borderId="0" fillId="0" fontId="2" numFmtId="10" xfId="0" applyFont="1" applyNumberFormat="1"/>
    <xf borderId="0" fillId="0" fontId="2" numFmtId="0" xfId="0" applyAlignment="1" applyFont="1">
      <alignment horizontal="center" vertical="center"/>
    </xf>
    <xf borderId="0" fillId="0" fontId="6" numFmtId="0" xfId="0" applyFont="1"/>
    <xf borderId="1" fillId="3" fontId="2" numFmtId="0" xfId="0" applyBorder="1" applyFont="1"/>
    <xf borderId="1" fillId="3" fontId="2" numFmtId="0" xfId="0" applyAlignment="1" applyBorder="1" applyFont="1">
      <alignment shrinkToFit="0" wrapText="1"/>
    </xf>
    <xf borderId="1" fillId="3" fontId="2" numFmtId="10" xfId="0" applyBorder="1" applyFont="1" applyNumberFormat="1"/>
    <xf borderId="0" fillId="0" fontId="2" numFmtId="0" xfId="0" applyAlignment="1" applyFont="1">
      <alignment horizontal="center"/>
    </xf>
    <xf borderId="1" fillId="4" fontId="2" numFmtId="0" xfId="0" applyBorder="1" applyFill="1" applyFont="1"/>
    <xf borderId="1" fillId="4" fontId="2" numFmtId="0" xfId="0" applyAlignment="1" applyBorder="1" applyFont="1">
      <alignment horizontal="center" shrinkToFit="0" vertical="center" wrapText="1"/>
    </xf>
    <xf borderId="0" fillId="0" fontId="7" numFmtId="10" xfId="0" applyFont="1" applyNumberFormat="1"/>
    <xf borderId="0" fillId="0" fontId="1" numFmtId="164" xfId="0" applyFont="1" applyNumberFormat="1"/>
    <xf borderId="0" fillId="0" fontId="1" numFmtId="0" xfId="0" applyAlignment="1" applyFont="1">
      <alignment horizontal="center" shrinkToFit="0" wrapText="1"/>
    </xf>
    <xf borderId="0" fillId="0" fontId="2" numFmtId="164" xfId="0" applyFont="1" applyNumberFormat="1"/>
    <xf borderId="1" fillId="5" fontId="2" numFmtId="0" xfId="0" applyBorder="1" applyFill="1" applyFont="1"/>
    <xf borderId="1" fillId="5" fontId="2" numFmtId="0" xfId="0" applyAlignment="1" applyBorder="1" applyFont="1">
      <alignment shrinkToFit="0" wrapText="1"/>
    </xf>
    <xf borderId="1" fillId="3" fontId="1" numFmtId="164" xfId="0" applyBorder="1" applyFont="1" applyNumberFormat="1"/>
    <xf borderId="1" fillId="3" fontId="1" numFmtId="2" xfId="0" applyBorder="1" applyFont="1" applyNumberFormat="1"/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6" numFmtId="2" xfId="0" applyFont="1" applyNumberFormat="1"/>
    <xf borderId="1" fillId="5" fontId="2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64.38"/>
    <col customWidth="1" min="3" max="3" width="10.88"/>
    <col customWidth="1" min="4" max="4" width="10.63"/>
    <col customWidth="1" min="5" max="5" width="11.38"/>
    <col customWidth="1" min="6" max="6" width="10.13"/>
    <col customWidth="1" min="7" max="7" width="11.0"/>
    <col customWidth="1" min="8" max="8" width="14.75"/>
    <col customWidth="1" min="9" max="9" width="10.25"/>
    <col customWidth="1" min="10" max="26" width="7.63"/>
  </cols>
  <sheetData>
    <row r="1">
      <c r="A1" s="1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>
      <c r="A2" s="5"/>
      <c r="B2" s="6" t="s">
        <v>7</v>
      </c>
      <c r="C2" s="7"/>
      <c r="D2" s="7"/>
      <c r="E2" s="7"/>
      <c r="F2" s="7"/>
      <c r="G2" s="7"/>
      <c r="H2" s="8">
        <f>H3+H36</f>
        <v>5629562.72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" t="s">
        <v>8</v>
      </c>
      <c r="B3" s="10" t="s">
        <v>9</v>
      </c>
      <c r="C3" s="3"/>
      <c r="G3" s="9"/>
      <c r="H3" s="4">
        <f>H4+H34+H35</f>
        <v>5614079.58</v>
      </c>
    </row>
    <row r="4">
      <c r="A4" s="1" t="s">
        <v>10</v>
      </c>
      <c r="B4" s="10" t="s">
        <v>11</v>
      </c>
      <c r="C4" s="4">
        <f>'січень'!C64</f>
        <v>544657</v>
      </c>
      <c r="D4" s="4">
        <f>'лютий'!C45</f>
        <v>1092423.44</v>
      </c>
      <c r="E4" s="4">
        <f>'березень'!C54</f>
        <v>416962.91</v>
      </c>
      <c r="F4" s="4">
        <f>'квітень'!C63</f>
        <v>537732.2</v>
      </c>
      <c r="G4" s="4">
        <f>'травень'!C44</f>
        <v>1314086.8</v>
      </c>
      <c r="H4" s="4">
        <f t="shared" ref="H4:H36" si="1">SUBTOTAL(9,C4:G4)</f>
        <v>3905862.35</v>
      </c>
      <c r="I4" s="11"/>
    </row>
    <row r="5">
      <c r="A5" s="1"/>
      <c r="B5" s="12" t="s">
        <v>12</v>
      </c>
      <c r="C5" s="13">
        <f>SUMIF('січень'!$B$3:$B$63,B5,'січень'!$C$3:$C$63)</f>
        <v>0</v>
      </c>
      <c r="D5" s="13">
        <f>SUMIF('лютий'!$B$3:$B$44,B5,'лютий'!$C$3:$C$44)</f>
        <v>0</v>
      </c>
      <c r="E5" s="13">
        <f>SUMIF('березень'!$B$3:$B$53,B5,'березень'!$C$3:$C$53)</f>
        <v>0</v>
      </c>
      <c r="F5" s="13">
        <f>SUMIF('квітень'!$B$3:$B$62,B5,'квітень'!$C$3:$C$62)</f>
        <v>0</v>
      </c>
      <c r="G5" s="13">
        <f>SUMIF('травень'!$B$3:$B$43,B5,'травень'!$C$3:$C$43)</f>
        <v>30015</v>
      </c>
      <c r="H5" s="14">
        <f t="shared" si="1"/>
        <v>30015</v>
      </c>
    </row>
    <row r="6">
      <c r="A6" s="1"/>
      <c r="B6" s="12" t="s">
        <v>13</v>
      </c>
      <c r="C6" s="13">
        <f>SUMIF('січень'!$B$3:$B$63,B6,'січень'!$C$3:$C$63)</f>
        <v>123636.45</v>
      </c>
      <c r="D6" s="13">
        <f>SUMIF('лютий'!$B$3:$B$44,B6,'лютий'!$C$3:$C$44)</f>
        <v>65232.1</v>
      </c>
      <c r="E6" s="13">
        <f>SUMIF('березень'!$B$3:$B$53,B6,'березень'!$C$3:$C$53)</f>
        <v>0</v>
      </c>
      <c r="F6" s="13">
        <f>SUMIF('квітень'!$B$3:$B$62,B6,'квітень'!$C$3:$C$62)</f>
        <v>0</v>
      </c>
      <c r="G6" s="13">
        <f>SUMIF('травень'!$B$3:$B$43,B6,'травень'!$C$3:$C$43)</f>
        <v>0</v>
      </c>
      <c r="H6" s="14">
        <f t="shared" si="1"/>
        <v>188868.55</v>
      </c>
    </row>
    <row r="7">
      <c r="A7" s="1"/>
      <c r="B7" s="12" t="s">
        <v>14</v>
      </c>
      <c r="C7" s="13">
        <f>SUMIF('січень'!$B$3:$B$63,B7,'січень'!$C$3:$C$63)</f>
        <v>11000</v>
      </c>
      <c r="D7" s="13">
        <f>SUMIF('лютий'!$B$3:$B$44,B7,'лютий'!$C$3:$C$44)</f>
        <v>0</v>
      </c>
      <c r="E7" s="13">
        <f>SUMIF('березень'!$B$3:$B$53,B7,'березень'!$C$3:$C$53)</f>
        <v>0</v>
      </c>
      <c r="F7" s="13">
        <f>SUMIF('квітень'!$B$3:$B$62,B7,'квітень'!$C$3:$C$62)</f>
        <v>1000</v>
      </c>
      <c r="G7" s="13">
        <f>SUMIF('травень'!$B$3:$B$43,B7,'травень'!$C$3:$C$43)</f>
        <v>70000</v>
      </c>
      <c r="H7" s="14">
        <f t="shared" si="1"/>
        <v>82000</v>
      </c>
    </row>
    <row r="8">
      <c r="A8" s="1"/>
      <c r="B8" s="12" t="s">
        <v>15</v>
      </c>
      <c r="C8" s="13">
        <f>SUMIF('січень'!$B$3:$B$63,B8,'січень'!$C$3:$C$63)</f>
        <v>0</v>
      </c>
      <c r="D8" s="13">
        <f>SUMIF('лютий'!$B$3:$B$44,B8,'лютий'!$C$3:$C$44)</f>
        <v>868000</v>
      </c>
      <c r="E8" s="13">
        <f>SUMIF('березень'!$B$3:$B$53,B8,'березень'!$C$3:$C$53)</f>
        <v>0</v>
      </c>
      <c r="F8" s="13">
        <f>SUMIF('квітень'!$B$3:$B$62,B8,'квітень'!$C$3:$C$62)</f>
        <v>0</v>
      </c>
      <c r="G8" s="13">
        <f>SUMIF('травень'!$B$3:$B$43,B8,'травень'!$C$3:$C$43)</f>
        <v>0</v>
      </c>
      <c r="H8" s="14">
        <f t="shared" si="1"/>
        <v>868000</v>
      </c>
    </row>
    <row r="9">
      <c r="A9" s="1"/>
      <c r="B9" s="12" t="s">
        <v>16</v>
      </c>
      <c r="C9" s="13">
        <f>SUMIF('січень'!$B$3:$B$63,B9,'січень'!$C$3:$C$63)</f>
        <v>2200</v>
      </c>
      <c r="D9" s="13">
        <f>SUMIF('лютий'!$B$3:$B$44,B9,'лютий'!$C$3:$C$44)</f>
        <v>3000</v>
      </c>
      <c r="E9" s="13">
        <f>SUMIF('березень'!$B$3:$B$53,B9,'березень'!$C$3:$C$53)</f>
        <v>30755</v>
      </c>
      <c r="F9" s="13">
        <f>SUMIF('квітень'!$B$3:$B$62,B9,'квітень'!$C$3:$C$62)</f>
        <v>3000</v>
      </c>
      <c r="G9" s="13">
        <f>SUMIF('травень'!$B$3:$B$43,B9,'травень'!$C$3:$C$43)</f>
        <v>0</v>
      </c>
      <c r="H9" s="14">
        <f t="shared" si="1"/>
        <v>38955</v>
      </c>
    </row>
    <row r="10">
      <c r="A10" s="1"/>
      <c r="B10" s="12" t="s">
        <v>17</v>
      </c>
      <c r="C10" s="13">
        <f>SUMIF('січень'!$B$3:$B$63,B10,'січень'!$C$3:$C$63)</f>
        <v>0</v>
      </c>
      <c r="D10" s="13">
        <f>SUMIF('лютий'!$B$3:$B$44,B10,'лютий'!$C$3:$C$44)</f>
        <v>0</v>
      </c>
      <c r="E10" s="13">
        <f>SUMIF('березень'!$B$3:$B$53,B10,'березень'!$C$3:$C$53)</f>
        <v>0</v>
      </c>
      <c r="F10" s="13">
        <f>SUMIF('квітень'!$B$3:$B$62,B10,'квітень'!$C$3:$C$62)</f>
        <v>0</v>
      </c>
      <c r="G10" s="13">
        <f>SUMIF('травень'!$B$3:$B$43,B10,'травень'!$C$3:$C$43)</f>
        <v>5600</v>
      </c>
      <c r="H10" s="14">
        <f t="shared" si="1"/>
        <v>5600</v>
      </c>
    </row>
    <row r="11">
      <c r="A11" s="1"/>
      <c r="B11" s="12" t="s">
        <v>18</v>
      </c>
      <c r="C11" s="13">
        <f>SUMIF('січень'!$B$3:$B$63,B11,'січень'!$C$3:$C$63)</f>
        <v>223816</v>
      </c>
      <c r="D11" s="13">
        <f>SUMIF('лютий'!$B$3:$B$44,B11,'лютий'!$C$3:$C$44)</f>
        <v>0</v>
      </c>
      <c r="E11" s="13">
        <f>SUMIF('березень'!$B$3:$B$53,B11,'березень'!$C$3:$C$53)</f>
        <v>0</v>
      </c>
      <c r="F11" s="13">
        <f>SUMIF('квітень'!$B$3:$B$62,B11,'квітень'!$C$3:$C$62)</f>
        <v>0</v>
      </c>
      <c r="G11" s="13">
        <f>SUMIF('травень'!$B$3:$B$43,B11,'травень'!$C$3:$C$43)</f>
        <v>59650.1</v>
      </c>
      <c r="H11" s="14">
        <f t="shared" si="1"/>
        <v>283466.1</v>
      </c>
    </row>
    <row r="12">
      <c r="A12" s="1"/>
      <c r="B12" s="12" t="s">
        <v>19</v>
      </c>
      <c r="C12" s="13">
        <f>SUMIF('січень'!$B$3:$B$63,B12,'січень'!$C$3:$C$63)</f>
        <v>0</v>
      </c>
      <c r="D12" s="13">
        <f>SUMIF('лютий'!$B$3:$B$44,B12,'лютий'!$C$3:$C$44)</f>
        <v>15217</v>
      </c>
      <c r="E12" s="13">
        <f>SUMIF('березень'!$B$3:$B$53,B12,'березень'!$C$3:$C$53)</f>
        <v>0</v>
      </c>
      <c r="F12" s="13">
        <f>SUMIF('квітень'!$B$3:$B$62,B12,'квітень'!$C$3:$C$62)</f>
        <v>15000</v>
      </c>
      <c r="G12" s="13">
        <f>SUMIF('травень'!$B$3:$B$43,B12,'травень'!$C$3:$C$43)</f>
        <v>0</v>
      </c>
      <c r="H12" s="14">
        <f t="shared" si="1"/>
        <v>30217</v>
      </c>
    </row>
    <row r="13">
      <c r="A13" s="1"/>
      <c r="B13" s="12" t="s">
        <v>20</v>
      </c>
      <c r="C13" s="13">
        <f>SUMIF('січень'!$B$3:$B$63,B13,'січень'!$C$3:$C$63)</f>
        <v>50032</v>
      </c>
      <c r="D13" s="13">
        <f>SUMIF('лютий'!$B$3:$B$44,B13,'лютий'!$C$3:$C$44)</f>
        <v>0</v>
      </c>
      <c r="E13" s="13">
        <f>SUMIF('березень'!$B$3:$B$53,B13,'березень'!$C$3:$C$53)</f>
        <v>99700</v>
      </c>
      <c r="F13" s="13">
        <f>SUMIF('квітень'!$B$3:$B$62,B13,'квітень'!$C$3:$C$62)</f>
        <v>50393</v>
      </c>
      <c r="G13" s="13">
        <f>SUMIF('травень'!$B$3:$B$43,B13,'травень'!$C$3:$C$43)</f>
        <v>50555</v>
      </c>
      <c r="H13" s="14">
        <f t="shared" si="1"/>
        <v>250680</v>
      </c>
    </row>
    <row r="14">
      <c r="A14" s="1"/>
      <c r="B14" s="12" t="s">
        <v>21</v>
      </c>
      <c r="C14" s="13">
        <f>SUMIF('січень'!$B$3:$B$63,B14,'січень'!$C$3:$C$63)</f>
        <v>0</v>
      </c>
      <c r="D14" s="13">
        <f>SUMIF('лютий'!$B$3:$B$44,B14,'лютий'!$C$3:$C$44)</f>
        <v>7500</v>
      </c>
      <c r="E14" s="13">
        <f>SUMIF('березень'!$B$3:$B$53,B14,'березень'!$C$3:$C$53)</f>
        <v>0</v>
      </c>
      <c r="F14" s="13">
        <f>SUMIF('квітень'!$B$3:$B$62,B14,'квітень'!$C$3:$C$62)</f>
        <v>0</v>
      </c>
      <c r="G14" s="13">
        <f>SUMIF('травень'!$B$3:$B$43,B14,'травень'!$C$3:$C$43)</f>
        <v>0</v>
      </c>
      <c r="H14" s="14">
        <f t="shared" si="1"/>
        <v>7500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"/>
      <c r="B15" s="12" t="s">
        <v>22</v>
      </c>
      <c r="C15" s="13">
        <f>SUMIF('січень'!$B$3:$B$63,B15,'січень'!$C$3:$C$63)</f>
        <v>0</v>
      </c>
      <c r="D15" s="13">
        <f>SUMIF('лютий'!$B$3:$B$44,B15,'лютий'!$C$3:$C$44)</f>
        <v>25000</v>
      </c>
      <c r="E15" s="13">
        <f>SUMIF('березень'!$B$3:$B$53,B15,'березень'!$C$3:$C$53)</f>
        <v>0</v>
      </c>
      <c r="F15" s="13">
        <f>SUMIF('квітень'!$B$3:$B$62,B15,'квітень'!$C$3:$C$62)</f>
        <v>0</v>
      </c>
      <c r="G15" s="13">
        <f>SUMIF('травень'!$B$3:$B$43,B15,'травень'!$C$3:$C$43)</f>
        <v>0</v>
      </c>
      <c r="H15" s="14">
        <f t="shared" si="1"/>
        <v>25000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1"/>
      <c r="B16" s="12" t="s">
        <v>23</v>
      </c>
      <c r="C16" s="13">
        <f>SUMIF('січень'!$B$3:$B$63,B16,'січень'!$C$3:$C$63)</f>
        <v>0</v>
      </c>
      <c r="D16" s="13">
        <f>SUMIF('лютий'!$B$3:$B$44,B16,'лютий'!$C$3:$C$44)</f>
        <v>0</v>
      </c>
      <c r="E16" s="13">
        <f>SUMIF('березень'!$B$3:$B$53,B16,'березень'!$C$3:$C$53)</f>
        <v>0</v>
      </c>
      <c r="F16" s="13">
        <f>SUMIF('квітень'!$B$3:$B$62,B16,'квітень'!$C$3:$C$62)</f>
        <v>10000</v>
      </c>
      <c r="G16" s="13">
        <f>SUMIF('травень'!$B$3:$B$43,B16,'травень'!$C$3:$C$43)</f>
        <v>0</v>
      </c>
      <c r="H16" s="14">
        <f t="shared" si="1"/>
        <v>10000</v>
      </c>
    </row>
    <row r="17">
      <c r="A17" s="1"/>
      <c r="B17" s="12" t="s">
        <v>24</v>
      </c>
      <c r="C17" s="13">
        <f>SUMIF('січень'!$B$3:$B$63,B17,'січень'!$C$3:$C$63)</f>
        <v>0</v>
      </c>
      <c r="D17" s="13">
        <f>SUMIF('лютий'!$B$3:$B$44,B17,'лютий'!$C$3:$C$44)</f>
        <v>0</v>
      </c>
      <c r="E17" s="13">
        <f>SUMIF('березень'!$B$3:$B$53,B17,'березень'!$C$3:$C$53)</f>
        <v>0</v>
      </c>
      <c r="F17" s="13">
        <f>SUMIF('квітень'!$B$3:$B$62,B17,'квітень'!$C$3:$C$62)</f>
        <v>5000</v>
      </c>
      <c r="G17" s="13">
        <f>SUMIF('травень'!$B$3:$B$43,B17,'травень'!$C$3:$C$43)</f>
        <v>0</v>
      </c>
      <c r="H17" s="14">
        <f t="shared" si="1"/>
        <v>5000</v>
      </c>
    </row>
    <row r="18">
      <c r="A18" s="1"/>
      <c r="B18" s="12" t="s">
        <v>25</v>
      </c>
      <c r="C18" s="13">
        <f>SUMIF('січень'!$B$3:$B$63,B18,'січень'!$C$3:$C$63)</f>
        <v>0</v>
      </c>
      <c r="D18" s="13">
        <f>SUMIF('лютий'!$B$3:$B$44,B18,'лютий'!$C$3:$C$44)</f>
        <v>0</v>
      </c>
      <c r="E18" s="13">
        <f>SUMIF('березень'!$B$3:$B$53,B18,'березень'!$C$3:$C$53)</f>
        <v>0</v>
      </c>
      <c r="F18" s="13">
        <f>SUMIF('квітень'!$B$3:$B$62,B18,'квітень'!$C$3:$C$62)</f>
        <v>25000</v>
      </c>
      <c r="G18" s="13">
        <f>SUMIF('травень'!$B$3:$B$43,B18,'травень'!$C$3:$C$43)</f>
        <v>0</v>
      </c>
      <c r="H18" s="14">
        <f t="shared" si="1"/>
        <v>25000</v>
      </c>
    </row>
    <row r="19">
      <c r="A19" s="1"/>
      <c r="B19" s="12" t="s">
        <v>26</v>
      </c>
      <c r="C19" s="13">
        <f>SUMIF('січень'!$B$3:$B$63,B19,'січень'!$C$3:$C$63)</f>
        <v>0</v>
      </c>
      <c r="D19" s="13">
        <f>SUMIF('лютий'!$B$3:$B$44,B19,'лютий'!$C$3:$C$44)</f>
        <v>20000</v>
      </c>
      <c r="E19" s="13">
        <f>SUMIF('березень'!$B$3:$B$53,B19,'березень'!$C$3:$C$53)</f>
        <v>0</v>
      </c>
      <c r="F19" s="13">
        <f>SUMIF('квітень'!$B$3:$B$62,B19,'квітень'!$C$3:$C$62)</f>
        <v>0</v>
      </c>
      <c r="G19" s="13">
        <f>SUMIF('травень'!$B$3:$B$43,B19,'травень'!$C$3:$C$43)</f>
        <v>0</v>
      </c>
      <c r="H19" s="14">
        <f t="shared" si="1"/>
        <v>20000</v>
      </c>
    </row>
    <row r="20">
      <c r="A20" s="1"/>
      <c r="B20" s="12" t="s">
        <v>27</v>
      </c>
      <c r="C20" s="13">
        <f>SUMIF('січень'!$B$3:$B$63,B20,'січень'!$C$3:$C$63)</f>
        <v>0</v>
      </c>
      <c r="D20" s="13">
        <f>SUMIF('лютий'!$B$3:$B$44,B20,'лютий'!$C$3:$C$44)</f>
        <v>10000</v>
      </c>
      <c r="E20" s="13">
        <f>SUMIF('березень'!$B$3:$B$53,B20,'березень'!$C$3:$C$53)</f>
        <v>0</v>
      </c>
      <c r="F20" s="13">
        <f>SUMIF('квітень'!$B$3:$B$62,B20,'квітень'!$C$3:$C$62)</f>
        <v>17000</v>
      </c>
      <c r="G20" s="13">
        <f>SUMIF('травень'!$B$3:$B$43,B20,'травень'!$C$3:$C$43)</f>
        <v>0</v>
      </c>
      <c r="H20" s="14">
        <f t="shared" si="1"/>
        <v>27000</v>
      </c>
    </row>
    <row r="21" ht="15.75" customHeight="1">
      <c r="A21" s="1"/>
      <c r="B21" s="12" t="s">
        <v>28</v>
      </c>
      <c r="C21" s="13">
        <f>SUMIF('січень'!$B$3:$B$63,B21,'січень'!$C$3:$C$63)</f>
        <v>0</v>
      </c>
      <c r="D21" s="13">
        <f>SUMIF('лютий'!$B$3:$B$44,B21,'лютий'!$C$3:$C$44)</f>
        <v>0</v>
      </c>
      <c r="E21" s="13">
        <f>SUMIF('березень'!$B$3:$B$53,B21,'березень'!$C$3:$C$53)</f>
        <v>0</v>
      </c>
      <c r="F21" s="13">
        <f>SUMIF('квітень'!$B$3:$B$62,B21,'квітень'!$C$3:$C$62)</f>
        <v>0</v>
      </c>
      <c r="G21" s="13">
        <f>SUMIF('травень'!$B$3:$B$43,B21,'травень'!$C$3:$C$43)</f>
        <v>896000</v>
      </c>
      <c r="H21" s="14">
        <f t="shared" si="1"/>
        <v>896000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1"/>
      <c r="B22" s="12" t="s">
        <v>29</v>
      </c>
      <c r="C22" s="13">
        <f>SUMIF('січень'!$B$3:$B$63,B22,'січень'!$C$3:$C$63)</f>
        <v>47020.55</v>
      </c>
      <c r="D22" s="13">
        <f>SUMIF('лютий'!$B$3:$B$44,B22,'лютий'!$C$3:$C$44)</f>
        <v>53474.34</v>
      </c>
      <c r="E22" s="13">
        <f>SUMIF('березень'!$B$3:$B$53,B22,'березень'!$C$3:$C$53)</f>
        <v>68858.91</v>
      </c>
      <c r="F22" s="13">
        <f>SUMIF('квітень'!$B$3:$B$62,B22,'квітень'!$C$3:$C$62)</f>
        <v>81075.2</v>
      </c>
      <c r="G22" s="13">
        <f>SUMIF('травень'!$B$3:$B$43,B22,'травень'!$C$3:$C$43)</f>
        <v>75870.7</v>
      </c>
      <c r="H22" s="14">
        <f t="shared" si="1"/>
        <v>326299.7</v>
      </c>
    </row>
    <row r="23" ht="15.75" customHeight="1">
      <c r="A23" s="1"/>
      <c r="B23" s="15" t="s">
        <v>30</v>
      </c>
      <c r="C23" s="13">
        <f>SUMIF('січень'!$B$3:$B$63,B23,'січень'!$C$3:$C$63)</f>
        <v>15953</v>
      </c>
      <c r="D23" s="13">
        <f>SUMIF('лютий'!$B$3:$B$44,B23,'лютий'!$C$3:$C$44)</f>
        <v>0</v>
      </c>
      <c r="E23" s="13">
        <f>SUMIF('березень'!$B$3:$B$53,B23,'березень'!$C$3:$C$53)</f>
        <v>2138</v>
      </c>
      <c r="F23" s="13">
        <f>SUMIF('квітень'!$B$3:$B$62,B23,'квітень'!$C$3:$C$62)</f>
        <v>2264</v>
      </c>
      <c r="G23" s="13">
        <f>SUMIF('травень'!$B$3:$B$43,B23,'травень'!$C$3:$C$43)</f>
        <v>932</v>
      </c>
      <c r="H23" s="14">
        <f t="shared" si="1"/>
        <v>21287</v>
      </c>
    </row>
    <row r="24" ht="15.75" customHeight="1">
      <c r="A24" s="1"/>
      <c r="B24" s="15" t="s">
        <v>31</v>
      </c>
      <c r="C24" s="13">
        <f>SUMIF('січень'!$B$3:$B$63,B24,'січень'!$C$3:$C$63)</f>
        <v>0</v>
      </c>
      <c r="D24" s="13">
        <f>SUMIF('лютий'!$B$3:$B$44,B24,'лютий'!$C$3:$C$44)</f>
        <v>0</v>
      </c>
      <c r="E24" s="13">
        <f>SUMIF('березень'!$B$3:$B$53,B24,'березень'!$C$3:$C$53)</f>
        <v>0</v>
      </c>
      <c r="F24" s="13">
        <f>SUMIF('квітень'!$B$3:$B$62,B24,'квітень'!$C$3:$C$62)</f>
        <v>3000</v>
      </c>
      <c r="G24" s="13">
        <f>SUMIF('травень'!$B$3:$B$43,B24,'травень'!$C$3:$C$43)</f>
        <v>0</v>
      </c>
      <c r="H24" s="14">
        <f t="shared" si="1"/>
        <v>3000</v>
      </c>
    </row>
    <row r="25" ht="15.75" customHeight="1">
      <c r="A25" s="1"/>
      <c r="B25" s="12" t="s">
        <v>32</v>
      </c>
      <c r="C25" s="13">
        <f>SUMIF('січень'!$B$3:$B$63,B25,'січень'!$C$3:$C$63)</f>
        <v>0</v>
      </c>
      <c r="D25" s="13">
        <f>SUMIF('лютий'!$B$3:$B$44,B25,'лютий'!$C$3:$C$44)</f>
        <v>0</v>
      </c>
      <c r="E25" s="13">
        <f>SUMIF('березень'!$B$3:$B$53,B25,'березень'!$C$3:$C$53)</f>
        <v>0</v>
      </c>
      <c r="F25" s="13">
        <f>SUMIF('квітень'!$B$3:$B$62,B25,'квітень'!$C$3:$C$62)</f>
        <v>10000</v>
      </c>
      <c r="G25" s="13">
        <f>SUMIF('травень'!$B$3:$B$43,B25,'травень'!$C$3:$C$43)</f>
        <v>0</v>
      </c>
      <c r="H25" s="14">
        <f t="shared" si="1"/>
        <v>10000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1"/>
      <c r="B26" s="12" t="s">
        <v>33</v>
      </c>
      <c r="C26" s="13">
        <f>SUMIF('січень'!$B$3:$B$63,B26,'січень'!$C$3:$C$63)</f>
        <v>0</v>
      </c>
      <c r="D26" s="13">
        <f>SUMIF('лютий'!$B$3:$B$44,B26,'лютий'!$C$3:$C$44)</f>
        <v>0</v>
      </c>
      <c r="E26" s="13">
        <f>SUMIF('березень'!$B$3:$B$53,B26,'березень'!$C$3:$C$53)</f>
        <v>205511</v>
      </c>
      <c r="F26" s="13">
        <f>SUMIF('квітень'!$B$3:$B$62,B26,'квітень'!$C$3:$C$62)</f>
        <v>0</v>
      </c>
      <c r="G26" s="13">
        <f>SUMIF('травень'!$B$3:$B$43,B26,'травень'!$C$3:$C$43)</f>
        <v>0</v>
      </c>
      <c r="H26" s="14">
        <f t="shared" si="1"/>
        <v>205511</v>
      </c>
    </row>
    <row r="27" ht="15.75" customHeight="1">
      <c r="A27" s="1"/>
      <c r="B27" s="12" t="s">
        <v>34</v>
      </c>
      <c r="C27" s="13">
        <f>SUMIF('січень'!$B$3:$B$63,B27,'січень'!$C$3:$C$63)</f>
        <v>0</v>
      </c>
      <c r="D27" s="13">
        <f>SUMIF('лютий'!$B$3:$B$44,B27,'лютий'!$C$3:$C$44)</f>
        <v>0</v>
      </c>
      <c r="E27" s="13">
        <f>SUMIF('березень'!$B$3:$B$53,B27,'березень'!$C$3:$C$53)</f>
        <v>0</v>
      </c>
      <c r="F27" s="13">
        <f>SUMIF('квітень'!$B$3:$B$62,B27,'квітень'!$C$3:$C$62)</f>
        <v>0</v>
      </c>
      <c r="G27" s="13">
        <f>SUMIF('травень'!$B$3:$B$43,B27,'травень'!$C$3:$C$43)</f>
        <v>20310</v>
      </c>
      <c r="H27" s="14">
        <f t="shared" si="1"/>
        <v>20310</v>
      </c>
    </row>
    <row r="28" ht="15.75" customHeight="1">
      <c r="A28" s="1"/>
      <c r="B28" s="12" t="s">
        <v>35</v>
      </c>
      <c r="C28" s="13">
        <f>SUMIF('січень'!$B$3:$B$63,B28,'січень'!$C$3:$C$63)</f>
        <v>37700</v>
      </c>
      <c r="D28" s="13">
        <f>SUMIF('лютий'!$B$3:$B$44,B28,'лютий'!$C$3:$C$44)</f>
        <v>10000</v>
      </c>
      <c r="E28" s="13">
        <f>SUMIF('березень'!$B$3:$B$53,B28,'березень'!$C$3:$C$53)</f>
        <v>10000</v>
      </c>
      <c r="F28" s="13">
        <f>SUMIF('квітень'!$B$3:$B$62,B28,'квітень'!$C$3:$C$62)</f>
        <v>35000</v>
      </c>
      <c r="G28" s="13">
        <f>SUMIF('травень'!$B$3:$B$43,B28,'травень'!$C$3:$C$43)</f>
        <v>70000</v>
      </c>
      <c r="H28" s="14">
        <f t="shared" si="1"/>
        <v>162700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1"/>
      <c r="B29" s="12" t="s">
        <v>36</v>
      </c>
      <c r="C29" s="13">
        <f>SUMIF('січень'!$B$3:$B$63,B29,'січень'!$C$3:$C$63)</f>
        <v>0</v>
      </c>
      <c r="D29" s="13">
        <f>SUMIF('лютий'!$B$3:$B$44,B29,'лютий'!$C$3:$C$44)</f>
        <v>0</v>
      </c>
      <c r="E29" s="13">
        <f>SUMIF('березень'!$B$3:$B$53,B29,'березень'!$C$3:$C$53)</f>
        <v>0</v>
      </c>
      <c r="F29" s="13">
        <f>SUMIF('квітень'!$B$3:$B$62,B29,'квітень'!$C$3:$C$62)</f>
        <v>280000</v>
      </c>
      <c r="G29" s="13">
        <f>SUMIF('травень'!$B$3:$B$43,B29,'травень'!$C$3:$C$43)</f>
        <v>0</v>
      </c>
      <c r="H29" s="14">
        <f t="shared" si="1"/>
        <v>280000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1"/>
      <c r="B30" s="12" t="s">
        <v>37</v>
      </c>
      <c r="C30" s="13">
        <f>SUMIF('січень'!$B$3:$B$63,B30,'січень'!$C$3:$C$63)</f>
        <v>33299</v>
      </c>
      <c r="D30" s="13">
        <f>SUMIF('лютий'!$B$3:$B$44,B30,'лютий'!$C$3:$C$44)</f>
        <v>0</v>
      </c>
      <c r="E30" s="13">
        <f>SUMIF('березень'!$B$3:$B$53,B30,'березень'!$C$3:$C$53)</f>
        <v>0</v>
      </c>
      <c r="F30" s="13">
        <f>SUMIF('квітень'!$B$3:$B$62,B30,'квітень'!$C$3:$C$62)</f>
        <v>0</v>
      </c>
      <c r="G30" s="13">
        <f>SUMIF('травень'!$B$3:$B$43,B30,'травень'!$C$3:$C$43)</f>
        <v>0</v>
      </c>
      <c r="H30" s="14">
        <f t="shared" si="1"/>
        <v>33299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1"/>
      <c r="B31" s="12" t="s">
        <v>38</v>
      </c>
      <c r="C31" s="13">
        <f>SUMIF('січень'!$B$3:$B$63,B31,'січень'!$C$3:$C$63)</f>
        <v>0</v>
      </c>
      <c r="D31" s="13">
        <f>SUMIF('лютий'!$B$3:$B$44,B31,'лютий'!$C$3:$C$44)</f>
        <v>15000</v>
      </c>
      <c r="E31" s="13">
        <f>SUMIF('березень'!$B$3:$B$53,B31,'березень'!$C$3:$C$53)</f>
        <v>0</v>
      </c>
      <c r="F31" s="13">
        <f>SUMIF('квітень'!$B$3:$B$62,B31,'квітень'!$C$3:$C$62)</f>
        <v>0</v>
      </c>
      <c r="G31" s="13">
        <f>SUMIF('травень'!$B$3:$B$43,B31,'травень'!$C$3:$C$43)</f>
        <v>0</v>
      </c>
      <c r="H31" s="14">
        <f t="shared" si="1"/>
        <v>15000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1"/>
      <c r="B32" s="12" t="s">
        <v>39</v>
      </c>
      <c r="C32" s="13">
        <f>SUMIF('січень'!$B$3:$B$63,B32,'січень'!$C$3:$C$63)</f>
        <v>0</v>
      </c>
      <c r="D32" s="13">
        <f>SUMIF('лютий'!$B$3:$B$44,B32,'лютий'!$C$3:$C$44)</f>
        <v>0</v>
      </c>
      <c r="E32" s="13">
        <f>SUMIF('березень'!$B$3:$B$53,B32,'березень'!$C$3:$C$53)</f>
        <v>0</v>
      </c>
      <c r="F32" s="13">
        <f>SUMIF('квітень'!$B$3:$B$62,B32,'квітень'!$C$3:$C$62)</f>
        <v>0</v>
      </c>
      <c r="G32" s="13">
        <f>SUMIF('травень'!$B$3:$B$43,B32,'травень'!$C$3:$C$43)</f>
        <v>10154</v>
      </c>
      <c r="H32" s="14">
        <f t="shared" si="1"/>
        <v>10154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1"/>
      <c r="B33" s="12" t="s">
        <v>40</v>
      </c>
      <c r="C33" s="13">
        <f>SUMIF('січень'!$B$3:$B$63,B33,'січень'!$C$3:$C$63)</f>
        <v>0</v>
      </c>
      <c r="D33" s="13">
        <f>SUMIF('лютий'!$B$3:$B$44,B33,'лютий'!$C$3:$C$44)</f>
        <v>0</v>
      </c>
      <c r="E33" s="13">
        <f>SUMIF('березень'!$B$3:$B$53,B33,'березень'!$C$3:$C$53)</f>
        <v>0</v>
      </c>
      <c r="F33" s="13">
        <f>SUMIF('квітень'!$B$3:$B$62,B33,'квітень'!$C$3:$C$62)</f>
        <v>0</v>
      </c>
      <c r="G33" s="13">
        <f>SUMIF('травень'!$B$3:$B$43,B33,'травень'!$C$3:$C$43)</f>
        <v>25000</v>
      </c>
      <c r="H33" s="14">
        <f t="shared" si="1"/>
        <v>25000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1" t="s">
        <v>41</v>
      </c>
      <c r="B34" s="16" t="s">
        <v>42</v>
      </c>
      <c r="C34" s="4">
        <f>'січень'!D64</f>
        <v>161165.28</v>
      </c>
      <c r="D34" s="3">
        <f>'лютий'!D45</f>
        <v>177437.5</v>
      </c>
      <c r="E34" s="3">
        <f>'березень'!D54</f>
        <v>385503.5</v>
      </c>
      <c r="F34" s="4">
        <f>'квітень'!D63</f>
        <v>479338.94</v>
      </c>
      <c r="G34" s="4">
        <f>'травень'!D44</f>
        <v>396755.73</v>
      </c>
      <c r="H34" s="4">
        <f t="shared" si="1"/>
        <v>1600200.95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" t="s">
        <v>43</v>
      </c>
      <c r="B35" s="16" t="s">
        <v>44</v>
      </c>
      <c r="C35" s="4">
        <f>'січень'!E64</f>
        <v>7835.27</v>
      </c>
      <c r="D35" s="3">
        <f>'лютий'!E45</f>
        <v>5152.51</v>
      </c>
      <c r="E35" s="3">
        <f>'березень'!E54</f>
        <v>4895.08</v>
      </c>
      <c r="F35" s="4">
        <f>'квітень'!E63</f>
        <v>18730.83</v>
      </c>
      <c r="G35" s="4">
        <f>'травень'!E44</f>
        <v>71402.59</v>
      </c>
      <c r="H35" s="4">
        <f t="shared" si="1"/>
        <v>108016.28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" t="s">
        <v>45</v>
      </c>
      <c r="B36" s="16" t="s">
        <v>46</v>
      </c>
      <c r="C36" s="4">
        <f>'січень'!G64</f>
        <v>3013.96</v>
      </c>
      <c r="D36" s="3">
        <f>'лютий'!G45</f>
        <v>1304.73</v>
      </c>
      <c r="E36" s="3">
        <f>'березень'!G54</f>
        <v>4486.39</v>
      </c>
      <c r="F36" s="4">
        <f>'квітень'!G63</f>
        <v>4361.67</v>
      </c>
      <c r="G36" s="4">
        <f>'травень'!G44</f>
        <v>2316.39</v>
      </c>
      <c r="H36" s="4">
        <f t="shared" si="1"/>
        <v>15483.14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"/>
      <c r="B37" s="2"/>
      <c r="G37" s="9"/>
      <c r="H37" s="11"/>
    </row>
    <row r="38" ht="15.75" customHeight="1">
      <c r="A38" s="5"/>
      <c r="B38" s="6" t="s">
        <v>47</v>
      </c>
      <c r="C38" s="17"/>
      <c r="D38" s="17"/>
      <c r="E38" s="17"/>
      <c r="F38" s="17"/>
      <c r="G38" s="17"/>
      <c r="H38" s="8">
        <f>H39+H50</f>
        <v>3856262.34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1" t="s">
        <v>48</v>
      </c>
      <c r="B39" s="10" t="s">
        <v>49</v>
      </c>
      <c r="C39" s="4">
        <f t="shared" ref="C39:F39" si="2">SUM(C40:C48)</f>
        <v>951438.4</v>
      </c>
      <c r="D39" s="4">
        <f t="shared" si="2"/>
        <v>519007.24</v>
      </c>
      <c r="E39" s="4">
        <f t="shared" si="2"/>
        <v>971680.68</v>
      </c>
      <c r="F39" s="4">
        <f t="shared" si="2"/>
        <v>707615.8</v>
      </c>
      <c r="G39" s="4">
        <f>'травень'!H44</f>
        <v>0</v>
      </c>
      <c r="H39" s="4">
        <f t="shared" ref="H39:H50" si="3">SUBTOTAL(9,C39:G39)</f>
        <v>3149742.12</v>
      </c>
    </row>
    <row r="40" ht="15.75" customHeight="1">
      <c r="A40" s="1"/>
      <c r="B40" s="18" t="s">
        <v>50</v>
      </c>
      <c r="C40" s="19">
        <f>'січень'!H64</f>
        <v>602202.4</v>
      </c>
      <c r="D40" s="20">
        <f>'лютий'!H45</f>
        <v>43999.5</v>
      </c>
      <c r="E40" s="20">
        <f>'березень'!H54</f>
        <v>7200</v>
      </c>
      <c r="F40" s="19">
        <f>'квітень'!H63</f>
        <v>0</v>
      </c>
      <c r="G40" s="19">
        <f>'травень'!H44</f>
        <v>0</v>
      </c>
      <c r="H40" s="14">
        <f t="shared" si="3"/>
        <v>653401.9</v>
      </c>
    </row>
    <row r="41" ht="15.75" customHeight="1">
      <c r="A41" s="1"/>
      <c r="B41" s="18" t="s">
        <v>51</v>
      </c>
      <c r="C41" s="19">
        <f>'січень'!I64</f>
        <v>128632</v>
      </c>
      <c r="D41" s="20">
        <f>'лютий'!I45</f>
        <v>25947.04</v>
      </c>
      <c r="E41" s="20">
        <f>'березень'!I54</f>
        <v>16470</v>
      </c>
      <c r="F41" s="19">
        <f>'квітень'!I63</f>
        <v>0</v>
      </c>
      <c r="G41" s="19">
        <f>'травень'!I44</f>
        <v>9760</v>
      </c>
      <c r="H41" s="14">
        <f t="shared" si="3"/>
        <v>180809.04</v>
      </c>
    </row>
    <row r="42" ht="15.75" customHeight="1">
      <c r="A42" s="1"/>
      <c r="B42" s="18" t="s">
        <v>52</v>
      </c>
      <c r="C42" s="19">
        <f>'січень'!J64</f>
        <v>0</v>
      </c>
      <c r="D42" s="20">
        <f>'лютий'!J45</f>
        <v>335066</v>
      </c>
      <c r="E42" s="20">
        <f>'березень'!J54</f>
        <v>179902</v>
      </c>
      <c r="F42" s="19">
        <f>'квітень'!J63</f>
        <v>92269.7</v>
      </c>
      <c r="G42" s="19">
        <f>'травень'!J44</f>
        <v>10000</v>
      </c>
      <c r="H42" s="14">
        <f t="shared" si="3"/>
        <v>617237.7</v>
      </c>
    </row>
    <row r="43" ht="15.75" customHeight="1">
      <c r="A43" s="1"/>
      <c r="B43" s="18" t="s">
        <v>53</v>
      </c>
      <c r="C43" s="19">
        <f>'січень'!K64</f>
        <v>129459</v>
      </c>
      <c r="D43" s="20">
        <f>'лютий'!K45</f>
        <v>0</v>
      </c>
      <c r="E43" s="20">
        <f>'березень'!K54</f>
        <v>233085</v>
      </c>
      <c r="F43" s="19">
        <f>'квітень'!K63</f>
        <v>49175</v>
      </c>
      <c r="G43" s="19">
        <f>'травень'!K44</f>
        <v>74303</v>
      </c>
      <c r="H43" s="14">
        <f t="shared" si="3"/>
        <v>486022</v>
      </c>
    </row>
    <row r="44" ht="15.75" customHeight="1">
      <c r="A44" s="1"/>
      <c r="B44" s="18" t="s">
        <v>54</v>
      </c>
      <c r="C44" s="19">
        <f>'січень'!L64</f>
        <v>91145</v>
      </c>
      <c r="D44" s="20">
        <f>'лютий'!L45</f>
        <v>0</v>
      </c>
      <c r="E44" s="20">
        <f>'березень'!L54</f>
        <v>135096</v>
      </c>
      <c r="F44" s="19">
        <f>'квітень'!L63</f>
        <v>349233.5</v>
      </c>
      <c r="G44" s="19">
        <f>'травень'!L44</f>
        <v>346708</v>
      </c>
      <c r="H44" s="14">
        <f t="shared" si="3"/>
        <v>922182.5</v>
      </c>
    </row>
    <row r="45" ht="15.75" customHeight="1">
      <c r="A45" s="1"/>
      <c r="B45" s="18" t="s">
        <v>55</v>
      </c>
      <c r="C45" s="19">
        <f>'січень'!M64</f>
        <v>0</v>
      </c>
      <c r="D45" s="20">
        <f>'лютий'!M45</f>
        <v>84581</v>
      </c>
      <c r="E45" s="20">
        <f>'березень'!M54</f>
        <v>193088</v>
      </c>
      <c r="F45" s="19">
        <f>'квітень'!M63</f>
        <v>142906</v>
      </c>
      <c r="G45" s="19">
        <f>'травень'!M44</f>
        <v>0</v>
      </c>
      <c r="H45" s="14">
        <f t="shared" si="3"/>
        <v>420575</v>
      </c>
    </row>
    <row r="46" ht="15.75" customHeight="1">
      <c r="A46" s="1"/>
      <c r="B46" s="18" t="s">
        <v>56</v>
      </c>
      <c r="C46" s="19">
        <f>'січень'!N64</f>
        <v>0</v>
      </c>
      <c r="D46" s="20">
        <f>'лютий'!N45</f>
        <v>29413.7</v>
      </c>
      <c r="E46" s="20">
        <f>'березень'!N54</f>
        <v>206839.68</v>
      </c>
      <c r="F46" s="19">
        <f>'квітень'!N63</f>
        <v>28531.6</v>
      </c>
      <c r="G46" s="19">
        <f>'травень'!N44</f>
        <v>3713.12</v>
      </c>
      <c r="H46" s="14">
        <f t="shared" si="3"/>
        <v>268498.1</v>
      </c>
    </row>
    <row r="47" ht="15.75" customHeight="1">
      <c r="A47" s="1"/>
      <c r="B47" s="12" t="s">
        <v>57</v>
      </c>
      <c r="C47" s="21"/>
      <c r="D47" s="22"/>
      <c r="E47" s="22"/>
      <c r="F47" s="21">
        <f>'квітень'!O63</f>
        <v>35500</v>
      </c>
      <c r="G47" s="21">
        <f>'травень'!O44</f>
        <v>0</v>
      </c>
      <c r="H47" s="14">
        <f t="shared" si="3"/>
        <v>35500</v>
      </c>
    </row>
    <row r="48" ht="15.75" customHeight="1">
      <c r="A48" s="1"/>
      <c r="B48" s="12" t="s">
        <v>58</v>
      </c>
      <c r="C48" s="22"/>
      <c r="D48" s="22"/>
      <c r="E48" s="22"/>
      <c r="F48" s="21">
        <f>'квітень'!P63</f>
        <v>10000</v>
      </c>
      <c r="G48" s="21">
        <f>'травень'!P44</f>
        <v>304869</v>
      </c>
      <c r="H48" s="14">
        <f t="shared" si="3"/>
        <v>314869</v>
      </c>
    </row>
    <row r="49" ht="15.75" customHeight="1">
      <c r="A49" s="1"/>
      <c r="B49" s="12" t="s">
        <v>59</v>
      </c>
      <c r="C49" s="9"/>
      <c r="D49" s="9"/>
      <c r="E49" s="9"/>
      <c r="F49" s="9"/>
      <c r="G49" s="21">
        <f>'травень'!Q44</f>
        <v>87661.8</v>
      </c>
      <c r="H49" s="14">
        <f t="shared" si="3"/>
        <v>87661.8</v>
      </c>
    </row>
    <row r="50" ht="15.75" customHeight="1">
      <c r="A50" s="1" t="s">
        <v>60</v>
      </c>
      <c r="B50" s="10" t="s">
        <v>61</v>
      </c>
      <c r="C50" s="4">
        <f>'січень'!P64</f>
        <v>148518.6</v>
      </c>
      <c r="D50" s="4">
        <f>'лютий'!P45</f>
        <v>122745</v>
      </c>
      <c r="E50" s="4">
        <f>'березень'!P54</f>
        <v>196626</v>
      </c>
      <c r="F50" s="4">
        <f>'квітень'!Q63</f>
        <v>116850.51</v>
      </c>
      <c r="G50" s="4">
        <f>'травень'!R44</f>
        <v>121780.11</v>
      </c>
      <c r="H50" s="4">
        <f t="shared" si="3"/>
        <v>706520.22</v>
      </c>
    </row>
    <row r="51" ht="15.75" customHeight="1">
      <c r="A51" s="1"/>
      <c r="B51" s="2"/>
      <c r="G51" s="9"/>
      <c r="H51" s="23">
        <f>H50/(H4+H34+H35)</f>
        <v>0.1258479168</v>
      </c>
    </row>
    <row r="52" ht="15.75" customHeight="1">
      <c r="A52" s="1"/>
      <c r="B52" s="2"/>
      <c r="G52" s="9"/>
      <c r="H52" s="11"/>
    </row>
    <row r="53" ht="15.75" customHeight="1">
      <c r="A53" s="1"/>
      <c r="B53" s="2"/>
      <c r="G53" s="9"/>
      <c r="H53" s="11"/>
    </row>
    <row r="54" ht="15.75" customHeight="1">
      <c r="A54" s="1"/>
      <c r="B54" s="2"/>
      <c r="G54" s="9"/>
      <c r="H54" s="11"/>
    </row>
    <row r="55" ht="15.75" customHeight="1">
      <c r="A55" s="1"/>
      <c r="B55" s="2"/>
      <c r="G55" s="9"/>
      <c r="H55" s="11"/>
    </row>
    <row r="56" ht="15.75" customHeight="1">
      <c r="A56" s="1"/>
      <c r="B56" s="2"/>
      <c r="G56" s="9"/>
      <c r="H56" s="11"/>
    </row>
    <row r="57" ht="15.75" customHeight="1">
      <c r="A57" s="1"/>
      <c r="B57" s="2"/>
      <c r="G57" s="9"/>
      <c r="H57" s="11"/>
    </row>
    <row r="58" ht="15.75" customHeight="1">
      <c r="A58" s="1"/>
      <c r="B58" s="2"/>
      <c r="G58" s="9"/>
      <c r="H58" s="11"/>
    </row>
    <row r="59" ht="15.75" customHeight="1">
      <c r="A59" s="1"/>
      <c r="B59" s="2"/>
      <c r="G59" s="9"/>
      <c r="H59" s="11"/>
    </row>
    <row r="60" ht="15.75" customHeight="1">
      <c r="A60" s="1"/>
      <c r="B60" s="2"/>
      <c r="G60" s="9"/>
      <c r="H60" s="11"/>
    </row>
    <row r="61" ht="15.75" customHeight="1">
      <c r="A61" s="1"/>
      <c r="B61" s="2"/>
      <c r="G61" s="9"/>
      <c r="H61" s="11"/>
    </row>
    <row r="62" ht="15.75" customHeight="1">
      <c r="A62" s="1"/>
      <c r="B62" s="2"/>
      <c r="G62" s="9"/>
      <c r="H62" s="11"/>
    </row>
    <row r="63" ht="15.75" customHeight="1">
      <c r="A63" s="1"/>
      <c r="B63" s="2"/>
      <c r="G63" s="9"/>
      <c r="H63" s="11"/>
    </row>
    <row r="64" ht="15.75" customHeight="1">
      <c r="A64" s="1"/>
      <c r="B64" s="2"/>
      <c r="G64" s="9"/>
      <c r="H64" s="11"/>
    </row>
    <row r="65" ht="15.75" customHeight="1">
      <c r="A65" s="1"/>
      <c r="B65" s="2"/>
      <c r="G65" s="9"/>
      <c r="H65" s="11"/>
    </row>
    <row r="66" ht="15.75" customHeight="1">
      <c r="A66" s="1"/>
      <c r="B66" s="2"/>
      <c r="G66" s="9"/>
      <c r="H66" s="11"/>
    </row>
    <row r="67" ht="15.75" customHeight="1">
      <c r="A67" s="1"/>
      <c r="B67" s="2"/>
      <c r="G67" s="9"/>
      <c r="H67" s="11"/>
    </row>
    <row r="68" ht="15.75" customHeight="1">
      <c r="A68" s="1"/>
      <c r="B68" s="2"/>
      <c r="G68" s="9"/>
      <c r="H68" s="11"/>
    </row>
    <row r="69" ht="15.75" customHeight="1">
      <c r="A69" s="1"/>
      <c r="B69" s="2"/>
      <c r="G69" s="9"/>
      <c r="H69" s="11"/>
    </row>
    <row r="70" ht="15.75" customHeight="1">
      <c r="A70" s="1"/>
      <c r="B70" s="2"/>
      <c r="G70" s="9"/>
      <c r="H70" s="11"/>
    </row>
    <row r="71" ht="15.75" customHeight="1">
      <c r="A71" s="1"/>
      <c r="B71" s="2"/>
      <c r="G71" s="9"/>
      <c r="H71" s="11"/>
    </row>
    <row r="72" ht="15.75" customHeight="1">
      <c r="A72" s="1"/>
      <c r="B72" s="2"/>
      <c r="G72" s="9"/>
      <c r="H72" s="11"/>
    </row>
    <row r="73" ht="15.75" customHeight="1">
      <c r="A73" s="1"/>
      <c r="B73" s="2"/>
      <c r="G73" s="9"/>
      <c r="H73" s="11"/>
    </row>
    <row r="74" ht="15.75" customHeight="1">
      <c r="A74" s="1"/>
      <c r="B74" s="2"/>
      <c r="G74" s="9"/>
      <c r="H74" s="11"/>
    </row>
    <row r="75" ht="15.75" customHeight="1">
      <c r="A75" s="1"/>
      <c r="B75" s="2"/>
      <c r="G75" s="9"/>
      <c r="H75" s="11"/>
    </row>
    <row r="76" ht="15.75" customHeight="1">
      <c r="A76" s="1"/>
      <c r="B76" s="2"/>
      <c r="G76" s="9"/>
      <c r="H76" s="11"/>
    </row>
    <row r="77" ht="15.75" customHeight="1">
      <c r="A77" s="1"/>
      <c r="B77" s="2"/>
      <c r="G77" s="9"/>
      <c r="H77" s="11"/>
    </row>
    <row r="78" ht="15.75" customHeight="1">
      <c r="A78" s="1"/>
      <c r="B78" s="2"/>
      <c r="G78" s="9"/>
      <c r="H78" s="11"/>
    </row>
    <row r="79" ht="15.75" customHeight="1">
      <c r="A79" s="1"/>
      <c r="B79" s="2"/>
      <c r="G79" s="9"/>
      <c r="H79" s="11"/>
    </row>
    <row r="80" ht="15.75" customHeight="1">
      <c r="A80" s="1"/>
      <c r="B80" s="2"/>
      <c r="G80" s="9"/>
      <c r="H80" s="11"/>
    </row>
    <row r="81" ht="15.75" customHeight="1">
      <c r="A81" s="1"/>
      <c r="B81" s="2"/>
      <c r="G81" s="9"/>
      <c r="H81" s="11"/>
    </row>
    <row r="82" ht="15.75" customHeight="1">
      <c r="A82" s="1"/>
      <c r="B82" s="2"/>
      <c r="G82" s="9"/>
      <c r="H82" s="11"/>
    </row>
    <row r="83" ht="15.75" customHeight="1">
      <c r="A83" s="1"/>
      <c r="B83" s="2"/>
      <c r="G83" s="9"/>
      <c r="H83" s="11"/>
    </row>
    <row r="84" ht="15.75" customHeight="1">
      <c r="A84" s="1"/>
      <c r="B84" s="2"/>
      <c r="G84" s="9"/>
      <c r="H84" s="11"/>
    </row>
    <row r="85" ht="15.75" customHeight="1">
      <c r="A85" s="1"/>
      <c r="B85" s="2"/>
      <c r="G85" s="9"/>
      <c r="H85" s="11"/>
    </row>
    <row r="86" ht="15.75" customHeight="1">
      <c r="A86" s="1"/>
      <c r="B86" s="2"/>
      <c r="G86" s="9"/>
      <c r="H86" s="11"/>
    </row>
    <row r="87" ht="15.75" customHeight="1">
      <c r="A87" s="1"/>
      <c r="B87" s="2"/>
      <c r="G87" s="9"/>
      <c r="H87" s="11"/>
    </row>
    <row r="88" ht="15.75" customHeight="1">
      <c r="A88" s="1"/>
      <c r="B88" s="2"/>
      <c r="G88" s="9"/>
      <c r="H88" s="11"/>
    </row>
    <row r="89" ht="15.75" customHeight="1">
      <c r="A89" s="1"/>
      <c r="B89" s="2"/>
      <c r="G89" s="9"/>
      <c r="H89" s="11"/>
    </row>
    <row r="90" ht="15.75" customHeight="1">
      <c r="A90" s="1"/>
      <c r="B90" s="2"/>
      <c r="G90" s="9"/>
      <c r="H90" s="11"/>
    </row>
    <row r="91" ht="15.75" customHeight="1">
      <c r="A91" s="1"/>
      <c r="B91" s="2"/>
      <c r="G91" s="9"/>
      <c r="H91" s="11"/>
    </row>
    <row r="92" ht="15.75" customHeight="1">
      <c r="A92" s="1"/>
      <c r="B92" s="2"/>
      <c r="G92" s="9"/>
      <c r="H92" s="11"/>
    </row>
    <row r="93" ht="15.75" customHeight="1">
      <c r="A93" s="1"/>
      <c r="B93" s="2"/>
      <c r="G93" s="9"/>
      <c r="H93" s="11"/>
    </row>
    <row r="94" ht="15.75" customHeight="1">
      <c r="A94" s="1"/>
      <c r="B94" s="2"/>
      <c r="G94" s="9"/>
      <c r="H94" s="11"/>
    </row>
    <row r="95" ht="15.75" customHeight="1">
      <c r="A95" s="1"/>
      <c r="B95" s="2"/>
      <c r="G95" s="9"/>
      <c r="H95" s="11"/>
    </row>
    <row r="96" ht="15.75" customHeight="1">
      <c r="A96" s="1"/>
      <c r="B96" s="2"/>
      <c r="G96" s="9"/>
      <c r="H96" s="11"/>
    </row>
    <row r="97" ht="15.75" customHeight="1">
      <c r="A97" s="1"/>
      <c r="B97" s="2"/>
      <c r="G97" s="9"/>
      <c r="H97" s="11"/>
    </row>
    <row r="98" ht="15.75" customHeight="1">
      <c r="A98" s="1"/>
      <c r="B98" s="2"/>
      <c r="G98" s="9"/>
      <c r="H98" s="11"/>
    </row>
    <row r="99" ht="15.75" customHeight="1">
      <c r="A99" s="1"/>
      <c r="B99" s="2"/>
      <c r="G99" s="9"/>
      <c r="H99" s="11"/>
    </row>
    <row r="100" ht="15.75" customHeight="1">
      <c r="A100" s="1"/>
      <c r="B100" s="2"/>
      <c r="G100" s="9"/>
      <c r="H100" s="11"/>
    </row>
    <row r="101" ht="15.75" customHeight="1">
      <c r="A101" s="1"/>
      <c r="B101" s="2"/>
      <c r="G101" s="9"/>
      <c r="H101" s="11"/>
    </row>
    <row r="102" ht="15.75" customHeight="1">
      <c r="A102" s="1"/>
      <c r="B102" s="2"/>
      <c r="G102" s="9"/>
      <c r="H102" s="11"/>
    </row>
    <row r="103" ht="15.75" customHeight="1">
      <c r="A103" s="1"/>
      <c r="B103" s="2"/>
      <c r="G103" s="9"/>
      <c r="H103" s="11"/>
    </row>
    <row r="104" ht="15.75" customHeight="1">
      <c r="A104" s="1"/>
      <c r="B104" s="2"/>
      <c r="G104" s="9"/>
      <c r="H104" s="11"/>
    </row>
    <row r="105" ht="15.75" customHeight="1">
      <c r="A105" s="1"/>
      <c r="B105" s="2"/>
      <c r="G105" s="9"/>
      <c r="H105" s="11"/>
    </row>
    <row r="106" ht="15.75" customHeight="1">
      <c r="A106" s="1"/>
      <c r="B106" s="2"/>
      <c r="G106" s="9"/>
      <c r="H106" s="11"/>
    </row>
    <row r="107" ht="15.75" customHeight="1">
      <c r="A107" s="1"/>
      <c r="B107" s="2"/>
      <c r="G107" s="9"/>
      <c r="H107" s="11"/>
    </row>
    <row r="108" ht="15.75" customHeight="1">
      <c r="A108" s="1"/>
      <c r="B108" s="2"/>
      <c r="G108" s="9"/>
      <c r="H108" s="11"/>
    </row>
    <row r="109" ht="15.75" customHeight="1">
      <c r="A109" s="1"/>
      <c r="B109" s="2"/>
      <c r="G109" s="9"/>
      <c r="H109" s="11"/>
    </row>
    <row r="110" ht="15.75" customHeight="1">
      <c r="A110" s="1"/>
      <c r="B110" s="2"/>
      <c r="G110" s="9"/>
      <c r="H110" s="11"/>
    </row>
    <row r="111" ht="15.75" customHeight="1">
      <c r="A111" s="1"/>
      <c r="B111" s="2"/>
      <c r="G111" s="9"/>
      <c r="H111" s="11"/>
    </row>
    <row r="112" ht="15.75" customHeight="1">
      <c r="A112" s="1"/>
      <c r="B112" s="2"/>
      <c r="G112" s="9"/>
      <c r="H112" s="11"/>
    </row>
    <row r="113" ht="15.75" customHeight="1">
      <c r="A113" s="1"/>
      <c r="B113" s="2"/>
      <c r="G113" s="9"/>
      <c r="H113" s="11"/>
    </row>
    <row r="114" ht="15.75" customHeight="1">
      <c r="A114" s="1"/>
      <c r="B114" s="2"/>
      <c r="G114" s="9"/>
      <c r="H114" s="11"/>
    </row>
    <row r="115" ht="15.75" customHeight="1">
      <c r="A115" s="1"/>
      <c r="B115" s="2"/>
      <c r="G115" s="9"/>
      <c r="H115" s="11"/>
    </row>
    <row r="116" ht="15.75" customHeight="1">
      <c r="A116" s="1"/>
      <c r="B116" s="2"/>
      <c r="G116" s="9"/>
      <c r="H116" s="11"/>
    </row>
    <row r="117" ht="15.75" customHeight="1">
      <c r="A117" s="1"/>
      <c r="B117" s="2"/>
      <c r="G117" s="9"/>
      <c r="H117" s="11"/>
    </row>
    <row r="118" ht="15.75" customHeight="1">
      <c r="A118" s="1"/>
      <c r="B118" s="2"/>
      <c r="G118" s="9"/>
      <c r="H118" s="11"/>
    </row>
    <row r="119" ht="15.75" customHeight="1">
      <c r="A119" s="1"/>
      <c r="B119" s="2"/>
      <c r="G119" s="9"/>
      <c r="H119" s="11"/>
    </row>
    <row r="120" ht="15.75" customHeight="1">
      <c r="A120" s="1"/>
      <c r="B120" s="2"/>
      <c r="G120" s="9"/>
      <c r="H120" s="11"/>
    </row>
    <row r="121" ht="15.75" customHeight="1">
      <c r="A121" s="1"/>
      <c r="B121" s="2"/>
      <c r="G121" s="9"/>
      <c r="H121" s="11"/>
    </row>
    <row r="122" ht="15.75" customHeight="1">
      <c r="A122" s="1"/>
      <c r="B122" s="2"/>
      <c r="G122" s="9"/>
      <c r="H122" s="11"/>
    </row>
    <row r="123" ht="15.75" customHeight="1">
      <c r="A123" s="1"/>
      <c r="B123" s="2"/>
      <c r="G123" s="9"/>
      <c r="H123" s="11"/>
    </row>
    <row r="124" ht="15.75" customHeight="1">
      <c r="A124" s="1"/>
      <c r="B124" s="2"/>
      <c r="G124" s="9"/>
      <c r="H124" s="11"/>
    </row>
    <row r="125" ht="15.75" customHeight="1">
      <c r="A125" s="1"/>
      <c r="B125" s="2"/>
      <c r="G125" s="9"/>
      <c r="H125" s="11"/>
    </row>
    <row r="126" ht="15.75" customHeight="1">
      <c r="A126" s="1"/>
      <c r="B126" s="2"/>
      <c r="G126" s="9"/>
      <c r="H126" s="11"/>
    </row>
    <row r="127" ht="15.75" customHeight="1">
      <c r="A127" s="1"/>
      <c r="B127" s="2"/>
      <c r="G127" s="9"/>
      <c r="H127" s="11"/>
    </row>
    <row r="128" ht="15.75" customHeight="1">
      <c r="A128" s="1"/>
      <c r="B128" s="2"/>
      <c r="G128" s="9"/>
      <c r="H128" s="11"/>
    </row>
    <row r="129" ht="15.75" customHeight="1">
      <c r="A129" s="1"/>
      <c r="B129" s="2"/>
      <c r="G129" s="9"/>
      <c r="H129" s="11"/>
    </row>
    <row r="130" ht="15.75" customHeight="1">
      <c r="A130" s="1"/>
      <c r="B130" s="2"/>
      <c r="G130" s="9"/>
      <c r="H130" s="11"/>
    </row>
    <row r="131" ht="15.75" customHeight="1">
      <c r="A131" s="1"/>
      <c r="B131" s="2"/>
      <c r="G131" s="9"/>
      <c r="H131" s="11"/>
    </row>
    <row r="132" ht="15.75" customHeight="1">
      <c r="A132" s="1"/>
      <c r="B132" s="2"/>
      <c r="G132" s="9"/>
      <c r="H132" s="11"/>
    </row>
    <row r="133" ht="15.75" customHeight="1">
      <c r="A133" s="1"/>
      <c r="B133" s="2"/>
      <c r="G133" s="9"/>
      <c r="H133" s="11"/>
    </row>
    <row r="134" ht="15.75" customHeight="1">
      <c r="A134" s="1"/>
      <c r="B134" s="2"/>
      <c r="G134" s="9"/>
      <c r="H134" s="11"/>
    </row>
    <row r="135" ht="15.75" customHeight="1">
      <c r="A135" s="1"/>
      <c r="B135" s="2"/>
      <c r="G135" s="9"/>
      <c r="H135" s="11"/>
    </row>
    <row r="136" ht="15.75" customHeight="1">
      <c r="A136" s="1"/>
      <c r="B136" s="2"/>
      <c r="G136" s="9"/>
      <c r="H136" s="11"/>
    </row>
    <row r="137" ht="15.75" customHeight="1">
      <c r="A137" s="1"/>
      <c r="B137" s="2"/>
      <c r="G137" s="9"/>
      <c r="H137" s="11"/>
    </row>
    <row r="138" ht="15.75" customHeight="1">
      <c r="A138" s="1"/>
      <c r="B138" s="2"/>
      <c r="G138" s="9"/>
      <c r="H138" s="11"/>
    </row>
    <row r="139" ht="15.75" customHeight="1">
      <c r="A139" s="1"/>
      <c r="B139" s="2"/>
      <c r="G139" s="9"/>
      <c r="H139" s="11"/>
    </row>
    <row r="140" ht="15.75" customHeight="1">
      <c r="A140" s="1"/>
      <c r="B140" s="2"/>
      <c r="G140" s="9"/>
      <c r="H140" s="11"/>
    </row>
    <row r="141" ht="15.75" customHeight="1">
      <c r="A141" s="1"/>
      <c r="B141" s="2"/>
      <c r="G141" s="9"/>
      <c r="H141" s="11"/>
    </row>
    <row r="142" ht="15.75" customHeight="1">
      <c r="A142" s="1"/>
      <c r="B142" s="2"/>
      <c r="G142" s="9"/>
      <c r="H142" s="11"/>
    </row>
    <row r="143" ht="15.75" customHeight="1">
      <c r="A143" s="1"/>
      <c r="B143" s="2"/>
      <c r="G143" s="9"/>
      <c r="H143" s="11"/>
    </row>
    <row r="144" ht="15.75" customHeight="1">
      <c r="A144" s="1"/>
      <c r="B144" s="2"/>
      <c r="G144" s="9"/>
      <c r="H144" s="11"/>
    </row>
    <row r="145" ht="15.75" customHeight="1">
      <c r="A145" s="1"/>
      <c r="B145" s="2"/>
      <c r="G145" s="9"/>
      <c r="H145" s="11"/>
    </row>
    <row r="146" ht="15.75" customHeight="1">
      <c r="A146" s="1"/>
      <c r="B146" s="2"/>
      <c r="G146" s="9"/>
      <c r="H146" s="11"/>
    </row>
    <row r="147" ht="15.75" customHeight="1">
      <c r="A147" s="1"/>
      <c r="B147" s="2"/>
      <c r="G147" s="9"/>
      <c r="H147" s="11"/>
    </row>
    <row r="148" ht="15.75" customHeight="1">
      <c r="A148" s="1"/>
      <c r="B148" s="2"/>
      <c r="G148" s="9"/>
      <c r="H148" s="11"/>
    </row>
    <row r="149" ht="15.75" customHeight="1">
      <c r="A149" s="1"/>
      <c r="B149" s="2"/>
      <c r="G149" s="9"/>
      <c r="H149" s="11"/>
    </row>
    <row r="150" ht="15.75" customHeight="1">
      <c r="A150" s="1"/>
      <c r="B150" s="2"/>
      <c r="G150" s="9"/>
      <c r="H150" s="11"/>
    </row>
    <row r="151" ht="15.75" customHeight="1">
      <c r="A151" s="1"/>
      <c r="B151" s="2"/>
      <c r="G151" s="9"/>
      <c r="H151" s="11"/>
    </row>
    <row r="152" ht="15.75" customHeight="1">
      <c r="A152" s="1"/>
      <c r="B152" s="2"/>
      <c r="G152" s="9"/>
      <c r="H152" s="11"/>
    </row>
    <row r="153" ht="15.75" customHeight="1">
      <c r="A153" s="1"/>
      <c r="B153" s="2"/>
      <c r="G153" s="9"/>
      <c r="H153" s="11"/>
    </row>
    <row r="154" ht="15.75" customHeight="1">
      <c r="A154" s="1"/>
      <c r="B154" s="2"/>
      <c r="G154" s="9"/>
      <c r="H154" s="11"/>
    </row>
    <row r="155" ht="15.75" customHeight="1">
      <c r="A155" s="1"/>
      <c r="B155" s="2"/>
      <c r="G155" s="9"/>
      <c r="H155" s="11"/>
    </row>
    <row r="156" ht="15.75" customHeight="1">
      <c r="A156" s="1"/>
      <c r="B156" s="2"/>
      <c r="G156" s="9"/>
      <c r="H156" s="11"/>
    </row>
    <row r="157" ht="15.75" customHeight="1">
      <c r="A157" s="1"/>
      <c r="B157" s="2"/>
      <c r="G157" s="9"/>
      <c r="H157" s="11"/>
    </row>
    <row r="158" ht="15.75" customHeight="1">
      <c r="A158" s="1"/>
      <c r="B158" s="2"/>
      <c r="G158" s="9"/>
      <c r="H158" s="11"/>
    </row>
    <row r="159" ht="15.75" customHeight="1">
      <c r="A159" s="1"/>
      <c r="B159" s="2"/>
      <c r="G159" s="9"/>
      <c r="H159" s="11"/>
    </row>
    <row r="160" ht="15.75" customHeight="1">
      <c r="A160" s="1"/>
      <c r="B160" s="2"/>
      <c r="G160" s="9"/>
      <c r="H160" s="11"/>
    </row>
    <row r="161" ht="15.75" customHeight="1">
      <c r="A161" s="1"/>
      <c r="B161" s="2"/>
      <c r="G161" s="9"/>
      <c r="H161" s="11"/>
    </row>
    <row r="162" ht="15.75" customHeight="1">
      <c r="A162" s="1"/>
      <c r="B162" s="2"/>
      <c r="G162" s="9"/>
      <c r="H162" s="11"/>
    </row>
    <row r="163" ht="15.75" customHeight="1">
      <c r="A163" s="1"/>
      <c r="B163" s="2"/>
      <c r="G163" s="9"/>
      <c r="H163" s="11"/>
    </row>
    <row r="164" ht="15.75" customHeight="1">
      <c r="A164" s="1"/>
      <c r="B164" s="2"/>
      <c r="G164" s="9"/>
      <c r="H164" s="11"/>
    </row>
    <row r="165" ht="15.75" customHeight="1">
      <c r="A165" s="1"/>
      <c r="B165" s="2"/>
      <c r="G165" s="9"/>
      <c r="H165" s="11"/>
    </row>
    <row r="166" ht="15.75" customHeight="1">
      <c r="A166" s="1"/>
      <c r="B166" s="2"/>
      <c r="G166" s="9"/>
      <c r="H166" s="11"/>
    </row>
    <row r="167" ht="15.75" customHeight="1">
      <c r="A167" s="1"/>
      <c r="B167" s="2"/>
      <c r="G167" s="9"/>
      <c r="H167" s="11"/>
    </row>
    <row r="168" ht="15.75" customHeight="1">
      <c r="A168" s="1"/>
      <c r="B168" s="2"/>
      <c r="G168" s="9"/>
      <c r="H168" s="11"/>
    </row>
    <row r="169" ht="15.75" customHeight="1">
      <c r="A169" s="1"/>
      <c r="B169" s="2"/>
      <c r="G169" s="9"/>
      <c r="H169" s="11"/>
    </row>
    <row r="170" ht="15.75" customHeight="1">
      <c r="A170" s="1"/>
      <c r="B170" s="2"/>
      <c r="G170" s="9"/>
      <c r="H170" s="11"/>
    </row>
    <row r="171" ht="15.75" customHeight="1">
      <c r="A171" s="1"/>
      <c r="B171" s="2"/>
      <c r="G171" s="9"/>
      <c r="H171" s="11"/>
    </row>
    <row r="172" ht="15.75" customHeight="1">
      <c r="A172" s="1"/>
      <c r="B172" s="2"/>
      <c r="G172" s="9"/>
      <c r="H172" s="11"/>
    </row>
    <row r="173" ht="15.75" customHeight="1">
      <c r="A173" s="1"/>
      <c r="B173" s="2"/>
      <c r="G173" s="9"/>
      <c r="H173" s="11"/>
    </row>
    <row r="174" ht="15.75" customHeight="1">
      <c r="A174" s="1"/>
      <c r="B174" s="2"/>
      <c r="G174" s="9"/>
      <c r="H174" s="11"/>
    </row>
    <row r="175" ht="15.75" customHeight="1">
      <c r="A175" s="1"/>
      <c r="B175" s="2"/>
      <c r="G175" s="9"/>
      <c r="H175" s="11"/>
    </row>
    <row r="176" ht="15.75" customHeight="1">
      <c r="A176" s="1"/>
      <c r="B176" s="2"/>
      <c r="G176" s="9"/>
      <c r="H176" s="11"/>
    </row>
    <row r="177" ht="15.75" customHeight="1">
      <c r="A177" s="1"/>
      <c r="B177" s="2"/>
      <c r="G177" s="9"/>
      <c r="H177" s="11"/>
    </row>
    <row r="178" ht="15.75" customHeight="1">
      <c r="A178" s="1"/>
      <c r="B178" s="2"/>
      <c r="G178" s="9"/>
      <c r="H178" s="11"/>
    </row>
    <row r="179" ht="15.75" customHeight="1">
      <c r="A179" s="1"/>
      <c r="B179" s="2"/>
      <c r="G179" s="9"/>
      <c r="H179" s="11"/>
    </row>
    <row r="180" ht="15.75" customHeight="1">
      <c r="A180" s="1"/>
      <c r="B180" s="2"/>
      <c r="G180" s="9"/>
      <c r="H180" s="11"/>
    </row>
    <row r="181" ht="15.75" customHeight="1">
      <c r="A181" s="1"/>
      <c r="B181" s="2"/>
      <c r="G181" s="9"/>
      <c r="H181" s="11"/>
    </row>
    <row r="182" ht="15.75" customHeight="1">
      <c r="A182" s="1"/>
      <c r="B182" s="2"/>
      <c r="G182" s="9"/>
      <c r="H182" s="11"/>
    </row>
    <row r="183" ht="15.75" customHeight="1">
      <c r="A183" s="1"/>
      <c r="B183" s="2"/>
      <c r="G183" s="9"/>
      <c r="H183" s="11"/>
    </row>
    <row r="184" ht="15.75" customHeight="1">
      <c r="A184" s="1"/>
      <c r="B184" s="2"/>
      <c r="G184" s="9"/>
      <c r="H184" s="11"/>
    </row>
    <row r="185" ht="15.75" customHeight="1">
      <c r="A185" s="1"/>
      <c r="B185" s="2"/>
      <c r="G185" s="9"/>
      <c r="H185" s="11"/>
    </row>
    <row r="186" ht="15.75" customHeight="1">
      <c r="A186" s="1"/>
      <c r="B186" s="2"/>
      <c r="G186" s="9"/>
      <c r="H186" s="11"/>
    </row>
    <row r="187" ht="15.75" customHeight="1">
      <c r="A187" s="1"/>
      <c r="B187" s="2"/>
      <c r="G187" s="9"/>
      <c r="H187" s="11"/>
    </row>
    <row r="188" ht="15.75" customHeight="1">
      <c r="A188" s="1"/>
      <c r="B188" s="2"/>
      <c r="G188" s="9"/>
      <c r="H188" s="11"/>
    </row>
    <row r="189" ht="15.75" customHeight="1">
      <c r="A189" s="1"/>
      <c r="B189" s="2"/>
      <c r="G189" s="9"/>
      <c r="H189" s="11"/>
    </row>
    <row r="190" ht="15.75" customHeight="1">
      <c r="A190" s="1"/>
      <c r="B190" s="2"/>
      <c r="G190" s="9"/>
      <c r="H190" s="11"/>
    </row>
    <row r="191" ht="15.75" customHeight="1">
      <c r="A191" s="1"/>
      <c r="B191" s="2"/>
      <c r="G191" s="9"/>
      <c r="H191" s="11"/>
    </row>
    <row r="192" ht="15.75" customHeight="1">
      <c r="A192" s="1"/>
      <c r="B192" s="2"/>
      <c r="G192" s="9"/>
      <c r="H192" s="11"/>
    </row>
    <row r="193" ht="15.75" customHeight="1">
      <c r="A193" s="1"/>
      <c r="B193" s="2"/>
      <c r="G193" s="9"/>
      <c r="H193" s="11"/>
    </row>
    <row r="194" ht="15.75" customHeight="1">
      <c r="A194" s="1"/>
      <c r="B194" s="2"/>
      <c r="G194" s="9"/>
      <c r="H194" s="11"/>
    </row>
    <row r="195" ht="15.75" customHeight="1">
      <c r="A195" s="1"/>
      <c r="B195" s="2"/>
      <c r="G195" s="9"/>
      <c r="H195" s="11"/>
    </row>
    <row r="196" ht="15.75" customHeight="1">
      <c r="A196" s="1"/>
      <c r="B196" s="2"/>
      <c r="G196" s="9"/>
      <c r="H196" s="11"/>
    </row>
    <row r="197" ht="15.75" customHeight="1">
      <c r="A197" s="1"/>
      <c r="B197" s="2"/>
      <c r="G197" s="9"/>
      <c r="H197" s="11"/>
    </row>
    <row r="198" ht="15.75" customHeight="1">
      <c r="A198" s="1"/>
      <c r="B198" s="2"/>
      <c r="G198" s="9"/>
      <c r="H198" s="11"/>
    </row>
    <row r="199" ht="15.75" customHeight="1">
      <c r="A199" s="1"/>
      <c r="B199" s="2"/>
      <c r="G199" s="9"/>
      <c r="H199" s="11"/>
    </row>
    <row r="200" ht="15.75" customHeight="1">
      <c r="A200" s="1"/>
      <c r="B200" s="2"/>
      <c r="G200" s="9"/>
      <c r="H200" s="11"/>
    </row>
    <row r="201" ht="15.75" customHeight="1">
      <c r="A201" s="1"/>
      <c r="B201" s="2"/>
      <c r="G201" s="9"/>
      <c r="H201" s="11"/>
    </row>
    <row r="202" ht="15.75" customHeight="1">
      <c r="A202" s="1"/>
      <c r="B202" s="2"/>
      <c r="G202" s="9"/>
      <c r="H202" s="11"/>
    </row>
    <row r="203" ht="15.75" customHeight="1">
      <c r="A203" s="1"/>
      <c r="B203" s="2"/>
      <c r="G203" s="9"/>
      <c r="H203" s="11"/>
    </row>
    <row r="204" ht="15.75" customHeight="1">
      <c r="A204" s="1"/>
      <c r="B204" s="2"/>
      <c r="G204" s="9"/>
      <c r="H204" s="11"/>
    </row>
    <row r="205" ht="15.75" customHeight="1">
      <c r="A205" s="1"/>
      <c r="B205" s="2"/>
      <c r="G205" s="9"/>
      <c r="H205" s="11"/>
    </row>
    <row r="206" ht="15.75" customHeight="1">
      <c r="A206" s="1"/>
      <c r="B206" s="2"/>
      <c r="G206" s="9"/>
      <c r="H206" s="11"/>
    </row>
    <row r="207" ht="15.75" customHeight="1">
      <c r="A207" s="1"/>
      <c r="B207" s="2"/>
      <c r="G207" s="9"/>
      <c r="H207" s="11"/>
    </row>
    <row r="208" ht="15.75" customHeight="1">
      <c r="A208" s="1"/>
      <c r="B208" s="2"/>
      <c r="G208" s="9"/>
      <c r="H208" s="11"/>
    </row>
    <row r="209" ht="15.75" customHeight="1">
      <c r="A209" s="1"/>
      <c r="B209" s="2"/>
      <c r="G209" s="9"/>
      <c r="H209" s="11"/>
    </row>
    <row r="210" ht="15.75" customHeight="1">
      <c r="A210" s="1"/>
      <c r="B210" s="2"/>
      <c r="G210" s="9"/>
      <c r="H210" s="11"/>
    </row>
    <row r="211" ht="15.75" customHeight="1">
      <c r="A211" s="1"/>
      <c r="B211" s="2"/>
      <c r="G211" s="9"/>
      <c r="H211" s="11"/>
    </row>
    <row r="212" ht="15.75" customHeight="1">
      <c r="A212" s="1"/>
      <c r="B212" s="2"/>
      <c r="G212" s="9"/>
      <c r="H212" s="11"/>
    </row>
    <row r="213" ht="15.75" customHeight="1">
      <c r="A213" s="1"/>
      <c r="B213" s="2"/>
      <c r="G213" s="9"/>
      <c r="H213" s="11"/>
    </row>
    <row r="214" ht="15.75" customHeight="1">
      <c r="A214" s="1"/>
      <c r="B214" s="2"/>
      <c r="G214" s="9"/>
      <c r="H214" s="11"/>
    </row>
    <row r="215" ht="15.75" customHeight="1">
      <c r="A215" s="1"/>
      <c r="B215" s="2"/>
      <c r="G215" s="9"/>
      <c r="H215" s="11"/>
    </row>
    <row r="216" ht="15.75" customHeight="1">
      <c r="A216" s="1"/>
      <c r="B216" s="2"/>
      <c r="G216" s="9"/>
      <c r="H216" s="11"/>
    </row>
    <row r="217" ht="15.75" customHeight="1">
      <c r="A217" s="1"/>
      <c r="B217" s="2"/>
      <c r="G217" s="9"/>
      <c r="H217" s="11"/>
    </row>
    <row r="218" ht="15.75" customHeight="1">
      <c r="A218" s="1"/>
      <c r="B218" s="2"/>
      <c r="G218" s="9"/>
      <c r="H218" s="11"/>
    </row>
    <row r="219" ht="15.75" customHeight="1">
      <c r="A219" s="1"/>
      <c r="B219" s="2"/>
      <c r="G219" s="9"/>
      <c r="H219" s="11"/>
    </row>
    <row r="220" ht="15.75" customHeight="1">
      <c r="A220" s="1"/>
      <c r="B220" s="2"/>
      <c r="G220" s="9"/>
      <c r="H220" s="11"/>
    </row>
    <row r="221" ht="15.75" customHeight="1">
      <c r="A221" s="1"/>
      <c r="B221" s="2"/>
      <c r="G221" s="9"/>
      <c r="H221" s="11"/>
    </row>
    <row r="222" ht="15.75" customHeight="1">
      <c r="A222" s="1"/>
      <c r="B222" s="2"/>
      <c r="G222" s="9"/>
      <c r="H222" s="11"/>
    </row>
    <row r="223" ht="15.75" customHeight="1">
      <c r="A223" s="1"/>
      <c r="B223" s="2"/>
      <c r="G223" s="9"/>
      <c r="H223" s="11"/>
    </row>
    <row r="224" ht="15.75" customHeight="1">
      <c r="A224" s="1"/>
      <c r="B224" s="2"/>
      <c r="G224" s="9"/>
      <c r="H224" s="11"/>
    </row>
    <row r="225" ht="15.75" customHeight="1">
      <c r="A225" s="1"/>
      <c r="B225" s="2"/>
      <c r="G225" s="9"/>
      <c r="H225" s="11"/>
    </row>
    <row r="226" ht="15.75" customHeight="1">
      <c r="A226" s="1"/>
      <c r="B226" s="2"/>
      <c r="G226" s="9"/>
      <c r="H226" s="11"/>
    </row>
    <row r="227" ht="15.75" customHeight="1">
      <c r="A227" s="1"/>
      <c r="B227" s="2"/>
      <c r="G227" s="9"/>
      <c r="H227" s="11"/>
    </row>
    <row r="228" ht="15.75" customHeight="1">
      <c r="A228" s="1"/>
      <c r="B228" s="2"/>
      <c r="G228" s="9"/>
      <c r="H228" s="11"/>
    </row>
    <row r="229" ht="15.75" customHeight="1">
      <c r="A229" s="1"/>
      <c r="B229" s="2"/>
      <c r="G229" s="9"/>
      <c r="H229" s="11"/>
    </row>
    <row r="230" ht="15.75" customHeight="1">
      <c r="A230" s="1"/>
      <c r="B230" s="2"/>
      <c r="G230" s="9"/>
      <c r="H230" s="11"/>
    </row>
    <row r="231" ht="15.75" customHeight="1">
      <c r="A231" s="1"/>
      <c r="B231" s="2"/>
      <c r="G231" s="9"/>
      <c r="H231" s="11"/>
    </row>
    <row r="232" ht="15.75" customHeight="1">
      <c r="A232" s="1"/>
      <c r="B232" s="2"/>
      <c r="G232" s="9"/>
      <c r="H232" s="11"/>
    </row>
    <row r="233" ht="15.75" customHeight="1">
      <c r="A233" s="1"/>
      <c r="B233" s="2"/>
      <c r="G233" s="9"/>
      <c r="H233" s="11"/>
    </row>
    <row r="234" ht="15.75" customHeight="1">
      <c r="A234" s="1"/>
      <c r="B234" s="2"/>
      <c r="G234" s="9"/>
      <c r="H234" s="11"/>
    </row>
    <row r="235" ht="15.75" customHeight="1">
      <c r="A235" s="1"/>
      <c r="B235" s="2"/>
      <c r="G235" s="9"/>
      <c r="H235" s="11"/>
    </row>
    <row r="236" ht="15.75" customHeight="1">
      <c r="A236" s="1"/>
      <c r="B236" s="2"/>
      <c r="G236" s="9"/>
      <c r="H236" s="11"/>
    </row>
    <row r="237" ht="15.75" customHeight="1">
      <c r="A237" s="1"/>
      <c r="B237" s="2"/>
      <c r="G237" s="9"/>
      <c r="H237" s="11"/>
    </row>
    <row r="238" ht="15.75" customHeight="1">
      <c r="A238" s="1"/>
      <c r="B238" s="2"/>
      <c r="G238" s="9"/>
      <c r="H238" s="11"/>
    </row>
    <row r="239" ht="15.75" customHeight="1">
      <c r="A239" s="1"/>
      <c r="B239" s="2"/>
      <c r="G239" s="9"/>
      <c r="H239" s="11"/>
    </row>
    <row r="240" ht="15.75" customHeight="1">
      <c r="A240" s="1"/>
      <c r="B240" s="2"/>
      <c r="G240" s="9"/>
      <c r="H240" s="11"/>
    </row>
    <row r="241" ht="15.75" customHeight="1">
      <c r="A241" s="1"/>
      <c r="B241" s="2"/>
      <c r="G241" s="9"/>
      <c r="H241" s="11"/>
    </row>
    <row r="242" ht="15.75" customHeight="1">
      <c r="A242" s="1"/>
      <c r="B242" s="2"/>
      <c r="G242" s="9"/>
      <c r="H242" s="11"/>
    </row>
    <row r="243" ht="15.75" customHeight="1">
      <c r="A243" s="1"/>
      <c r="B243" s="2"/>
      <c r="G243" s="9"/>
      <c r="H243" s="11"/>
    </row>
    <row r="244" ht="15.75" customHeight="1">
      <c r="A244" s="1"/>
      <c r="B244" s="2"/>
      <c r="G244" s="9"/>
      <c r="H244" s="11"/>
    </row>
    <row r="245" ht="15.75" customHeight="1">
      <c r="A245" s="1"/>
      <c r="B245" s="2"/>
      <c r="G245" s="9"/>
      <c r="H245" s="11"/>
    </row>
    <row r="246" ht="15.75" customHeight="1">
      <c r="A246" s="1"/>
      <c r="B246" s="2"/>
      <c r="G246" s="9"/>
      <c r="H246" s="11"/>
    </row>
    <row r="247" ht="15.75" customHeight="1">
      <c r="A247" s="1"/>
      <c r="B247" s="2"/>
      <c r="G247" s="9"/>
      <c r="H247" s="11"/>
    </row>
    <row r="248" ht="15.75" customHeight="1">
      <c r="A248" s="1"/>
      <c r="B248" s="2"/>
      <c r="G248" s="9"/>
      <c r="H248" s="11"/>
    </row>
    <row r="249" ht="15.75" customHeight="1">
      <c r="A249" s="1"/>
      <c r="B249" s="2"/>
      <c r="G249" s="9"/>
      <c r="H249" s="11"/>
    </row>
    <row r="250" ht="15.75" customHeight="1">
      <c r="A250" s="1"/>
      <c r="B250" s="2"/>
      <c r="G250" s="9"/>
      <c r="H250" s="11"/>
    </row>
    <row r="251" ht="15.75" customHeight="1">
      <c r="A251" s="1"/>
      <c r="B251" s="2"/>
      <c r="G251" s="9"/>
      <c r="H251" s="11"/>
    </row>
    <row r="252" ht="15.75" customHeight="1">
      <c r="A252" s="1"/>
      <c r="B252" s="2"/>
      <c r="G252" s="9"/>
      <c r="H252" s="11"/>
    </row>
    <row r="253" ht="15.75" customHeight="1">
      <c r="A253" s="1"/>
      <c r="B253" s="2"/>
      <c r="G253" s="9"/>
      <c r="H253" s="11"/>
    </row>
    <row r="254" ht="15.75" customHeight="1">
      <c r="A254" s="1"/>
      <c r="B254" s="2"/>
      <c r="G254" s="9"/>
      <c r="H254" s="11"/>
    </row>
    <row r="255" ht="15.75" customHeight="1">
      <c r="A255" s="1"/>
      <c r="B255" s="2"/>
      <c r="G255" s="9"/>
      <c r="H255" s="11"/>
    </row>
    <row r="256" ht="15.75" customHeight="1">
      <c r="A256" s="1"/>
      <c r="B256" s="2"/>
      <c r="G256" s="9"/>
      <c r="H256" s="11"/>
    </row>
    <row r="257" ht="15.75" customHeight="1">
      <c r="A257" s="1"/>
      <c r="B257" s="2"/>
      <c r="G257" s="9"/>
      <c r="H257" s="11"/>
    </row>
    <row r="258" ht="15.75" customHeight="1">
      <c r="A258" s="1"/>
      <c r="B258" s="2"/>
      <c r="G258" s="9"/>
      <c r="H258" s="11"/>
    </row>
    <row r="259" ht="15.75" customHeight="1">
      <c r="A259" s="1"/>
      <c r="B259" s="2"/>
      <c r="G259" s="9"/>
      <c r="H259" s="11"/>
    </row>
    <row r="260" ht="15.75" customHeight="1">
      <c r="A260" s="1"/>
      <c r="B260" s="2"/>
      <c r="G260" s="9"/>
      <c r="H260" s="11"/>
    </row>
    <row r="261" ht="15.75" customHeight="1">
      <c r="A261" s="1"/>
      <c r="B261" s="2"/>
      <c r="G261" s="9"/>
      <c r="H261" s="11"/>
    </row>
    <row r="262" ht="15.75" customHeight="1">
      <c r="A262" s="1"/>
      <c r="B262" s="2"/>
      <c r="G262" s="9"/>
      <c r="H262" s="11"/>
    </row>
    <row r="263" ht="15.75" customHeight="1">
      <c r="A263" s="1"/>
      <c r="B263" s="2"/>
      <c r="G263" s="9"/>
      <c r="H263" s="11"/>
    </row>
    <row r="264" ht="15.75" customHeight="1">
      <c r="A264" s="1"/>
      <c r="B264" s="2"/>
      <c r="G264" s="9"/>
      <c r="H264" s="11"/>
    </row>
    <row r="265" ht="15.75" customHeight="1">
      <c r="A265" s="1"/>
      <c r="B265" s="2"/>
      <c r="G265" s="9"/>
      <c r="H265" s="11"/>
    </row>
    <row r="266" ht="15.75" customHeight="1">
      <c r="A266" s="1"/>
      <c r="B266" s="2"/>
      <c r="G266" s="9"/>
      <c r="H266" s="11"/>
    </row>
    <row r="267" ht="15.75" customHeight="1">
      <c r="A267" s="1"/>
      <c r="B267" s="2"/>
      <c r="G267" s="9"/>
      <c r="H267" s="11"/>
    </row>
    <row r="268" ht="15.75" customHeight="1">
      <c r="A268" s="1"/>
      <c r="B268" s="2"/>
      <c r="G268" s="9"/>
      <c r="H268" s="11"/>
    </row>
    <row r="269" ht="15.75" customHeight="1">
      <c r="A269" s="1"/>
      <c r="B269" s="2"/>
      <c r="G269" s="9"/>
      <c r="H269" s="11"/>
    </row>
    <row r="270" ht="15.75" customHeight="1">
      <c r="A270" s="1"/>
      <c r="B270" s="2"/>
      <c r="G270" s="9"/>
      <c r="H270" s="11"/>
    </row>
    <row r="271" ht="15.75" customHeight="1">
      <c r="A271" s="1"/>
      <c r="B271" s="2"/>
      <c r="G271" s="9"/>
      <c r="H271" s="11"/>
    </row>
    <row r="272" ht="15.75" customHeight="1">
      <c r="A272" s="1"/>
      <c r="B272" s="2"/>
      <c r="G272" s="9"/>
      <c r="H272" s="11"/>
    </row>
    <row r="273" ht="15.75" customHeight="1">
      <c r="A273" s="1"/>
      <c r="B273" s="2"/>
      <c r="G273" s="9"/>
      <c r="H273" s="11"/>
    </row>
    <row r="274" ht="15.75" customHeight="1">
      <c r="A274" s="1"/>
      <c r="B274" s="2"/>
      <c r="G274" s="9"/>
      <c r="H274" s="11"/>
    </row>
    <row r="275" ht="15.75" customHeight="1">
      <c r="A275" s="1"/>
      <c r="B275" s="2"/>
      <c r="G275" s="9"/>
      <c r="H275" s="11"/>
    </row>
    <row r="276" ht="15.75" customHeight="1">
      <c r="A276" s="1"/>
      <c r="B276" s="2"/>
      <c r="G276" s="9"/>
      <c r="H276" s="11"/>
    </row>
    <row r="277" ht="15.75" customHeight="1">
      <c r="A277" s="1"/>
      <c r="B277" s="2"/>
      <c r="G277" s="9"/>
      <c r="H277" s="11"/>
    </row>
    <row r="278" ht="15.75" customHeight="1">
      <c r="A278" s="1"/>
      <c r="B278" s="2"/>
      <c r="G278" s="9"/>
      <c r="H278" s="11"/>
    </row>
    <row r="279" ht="15.75" customHeight="1">
      <c r="A279" s="1"/>
      <c r="B279" s="2"/>
      <c r="G279" s="9"/>
      <c r="H279" s="11"/>
    </row>
    <row r="280" ht="15.75" customHeight="1">
      <c r="A280" s="1"/>
      <c r="B280" s="2"/>
      <c r="G280" s="9"/>
      <c r="H280" s="11"/>
    </row>
    <row r="281" ht="15.75" customHeight="1">
      <c r="A281" s="1"/>
      <c r="B281" s="2"/>
      <c r="G281" s="9"/>
      <c r="H281" s="11"/>
    </row>
    <row r="282" ht="15.75" customHeight="1">
      <c r="A282" s="1"/>
      <c r="B282" s="2"/>
      <c r="G282" s="9"/>
      <c r="H282" s="11"/>
    </row>
    <row r="283" ht="15.75" customHeight="1">
      <c r="A283" s="1"/>
      <c r="B283" s="2"/>
      <c r="G283" s="9"/>
      <c r="H283" s="11"/>
    </row>
    <row r="284" ht="15.75" customHeight="1">
      <c r="A284" s="1"/>
      <c r="B284" s="2"/>
      <c r="G284" s="9"/>
      <c r="H284" s="11"/>
    </row>
    <row r="285" ht="15.75" customHeight="1">
      <c r="A285" s="1"/>
      <c r="B285" s="2"/>
      <c r="G285" s="9"/>
      <c r="H285" s="11"/>
    </row>
    <row r="286" ht="15.75" customHeight="1">
      <c r="A286" s="1"/>
      <c r="B286" s="2"/>
      <c r="G286" s="9"/>
      <c r="H286" s="11"/>
    </row>
    <row r="287" ht="15.75" customHeight="1">
      <c r="A287" s="1"/>
      <c r="B287" s="2"/>
      <c r="G287" s="9"/>
      <c r="H287" s="11"/>
    </row>
    <row r="288" ht="15.75" customHeight="1">
      <c r="A288" s="1"/>
      <c r="B288" s="2"/>
      <c r="G288" s="9"/>
      <c r="H288" s="11"/>
    </row>
    <row r="289" ht="15.75" customHeight="1">
      <c r="A289" s="1"/>
      <c r="B289" s="2"/>
      <c r="G289" s="9"/>
      <c r="H289" s="11"/>
    </row>
    <row r="290" ht="15.75" customHeight="1">
      <c r="A290" s="1"/>
      <c r="B290" s="2"/>
      <c r="G290" s="9"/>
      <c r="H290" s="11"/>
    </row>
    <row r="291" ht="15.75" customHeight="1">
      <c r="A291" s="1"/>
      <c r="B291" s="2"/>
      <c r="G291" s="9"/>
      <c r="H291" s="11"/>
    </row>
    <row r="292" ht="15.75" customHeight="1">
      <c r="A292" s="1"/>
      <c r="B292" s="2"/>
      <c r="G292" s="9"/>
      <c r="H292" s="11"/>
    </row>
    <row r="293" ht="15.75" customHeight="1">
      <c r="A293" s="1"/>
      <c r="B293" s="2"/>
      <c r="G293" s="9"/>
      <c r="H293" s="11"/>
    </row>
    <row r="294" ht="15.75" customHeight="1">
      <c r="A294" s="1"/>
      <c r="B294" s="2"/>
      <c r="G294" s="9"/>
      <c r="H294" s="11"/>
    </row>
    <row r="295" ht="15.75" customHeight="1">
      <c r="A295" s="1"/>
      <c r="B295" s="2"/>
      <c r="G295" s="9"/>
      <c r="H295" s="11"/>
    </row>
    <row r="296" ht="15.75" customHeight="1">
      <c r="A296" s="1"/>
      <c r="B296" s="2"/>
      <c r="G296" s="9"/>
      <c r="H296" s="11"/>
    </row>
    <row r="297" ht="15.75" customHeight="1">
      <c r="A297" s="1"/>
      <c r="B297" s="2"/>
      <c r="G297" s="9"/>
      <c r="H297" s="11"/>
    </row>
    <row r="298" ht="15.75" customHeight="1">
      <c r="A298" s="1"/>
      <c r="B298" s="2"/>
      <c r="G298" s="9"/>
      <c r="H298" s="11"/>
    </row>
    <row r="299" ht="15.75" customHeight="1">
      <c r="A299" s="1"/>
      <c r="B299" s="2"/>
      <c r="G299" s="9"/>
      <c r="H299" s="11"/>
    </row>
    <row r="300" ht="15.75" customHeight="1">
      <c r="A300" s="1"/>
      <c r="B300" s="2"/>
      <c r="G300" s="9"/>
      <c r="H300" s="11"/>
    </row>
    <row r="301" ht="15.75" customHeight="1">
      <c r="A301" s="1"/>
      <c r="B301" s="2"/>
      <c r="G301" s="9"/>
      <c r="H301" s="11"/>
    </row>
    <row r="302" ht="15.75" customHeight="1">
      <c r="A302" s="1"/>
      <c r="B302" s="2"/>
      <c r="G302" s="9"/>
      <c r="H302" s="11"/>
    </row>
    <row r="303" ht="15.75" customHeight="1">
      <c r="A303" s="1"/>
      <c r="B303" s="2"/>
      <c r="G303" s="9"/>
      <c r="H303" s="11"/>
    </row>
    <row r="304" ht="15.75" customHeight="1">
      <c r="A304" s="1"/>
      <c r="B304" s="2"/>
      <c r="G304" s="9"/>
      <c r="H304" s="11"/>
    </row>
    <row r="305" ht="15.75" customHeight="1">
      <c r="A305" s="1"/>
      <c r="B305" s="2"/>
      <c r="G305" s="9"/>
      <c r="H305" s="11"/>
    </row>
    <row r="306" ht="15.75" customHeight="1">
      <c r="A306" s="1"/>
      <c r="B306" s="2"/>
      <c r="G306" s="9"/>
      <c r="H306" s="11"/>
    </row>
    <row r="307" ht="15.75" customHeight="1">
      <c r="A307" s="1"/>
      <c r="B307" s="2"/>
      <c r="G307" s="9"/>
      <c r="H307" s="11"/>
    </row>
    <row r="308" ht="15.75" customHeight="1">
      <c r="A308" s="1"/>
      <c r="B308" s="2"/>
      <c r="G308" s="9"/>
      <c r="H308" s="11"/>
    </row>
    <row r="309" ht="15.75" customHeight="1">
      <c r="A309" s="1"/>
      <c r="B309" s="2"/>
      <c r="G309" s="9"/>
      <c r="H309" s="11"/>
    </row>
    <row r="310" ht="15.75" customHeight="1">
      <c r="A310" s="1"/>
      <c r="B310" s="2"/>
      <c r="G310" s="9"/>
      <c r="H310" s="11"/>
    </row>
    <row r="311" ht="15.75" customHeight="1">
      <c r="A311" s="1"/>
      <c r="B311" s="2"/>
      <c r="G311" s="9"/>
      <c r="H311" s="11"/>
    </row>
    <row r="312" ht="15.75" customHeight="1">
      <c r="A312" s="1"/>
      <c r="B312" s="2"/>
      <c r="G312" s="9"/>
      <c r="H312" s="11"/>
    </row>
    <row r="313" ht="15.75" customHeight="1">
      <c r="A313" s="1"/>
      <c r="B313" s="2"/>
      <c r="G313" s="9"/>
      <c r="H313" s="11"/>
    </row>
    <row r="314" ht="15.75" customHeight="1">
      <c r="A314" s="1"/>
      <c r="B314" s="2"/>
      <c r="G314" s="9"/>
      <c r="H314" s="11"/>
    </row>
    <row r="315" ht="15.75" customHeight="1">
      <c r="A315" s="1"/>
      <c r="B315" s="2"/>
      <c r="G315" s="9"/>
      <c r="H315" s="11"/>
    </row>
    <row r="316" ht="15.75" customHeight="1">
      <c r="A316" s="1"/>
      <c r="B316" s="2"/>
      <c r="G316" s="9"/>
      <c r="H316" s="11"/>
    </row>
    <row r="317" ht="15.75" customHeight="1">
      <c r="A317" s="1"/>
      <c r="B317" s="2"/>
      <c r="G317" s="9"/>
      <c r="H317" s="11"/>
    </row>
    <row r="318" ht="15.75" customHeight="1">
      <c r="A318" s="1"/>
      <c r="B318" s="2"/>
      <c r="G318" s="9"/>
      <c r="H318" s="11"/>
    </row>
    <row r="319" ht="15.75" customHeight="1">
      <c r="A319" s="1"/>
      <c r="B319" s="2"/>
      <c r="G319" s="9"/>
      <c r="H319" s="11"/>
    </row>
    <row r="320" ht="15.75" customHeight="1">
      <c r="A320" s="1"/>
      <c r="B320" s="2"/>
      <c r="G320" s="9"/>
      <c r="H320" s="11"/>
    </row>
    <row r="321" ht="15.75" customHeight="1">
      <c r="A321" s="1"/>
      <c r="B321" s="2"/>
      <c r="G321" s="9"/>
      <c r="H321" s="11"/>
    </row>
    <row r="322" ht="15.75" customHeight="1">
      <c r="A322" s="1"/>
      <c r="B322" s="2"/>
      <c r="G322" s="9"/>
      <c r="H322" s="11"/>
    </row>
    <row r="323" ht="15.75" customHeight="1">
      <c r="A323" s="1"/>
      <c r="B323" s="2"/>
      <c r="G323" s="9"/>
      <c r="H323" s="11"/>
    </row>
    <row r="324" ht="15.75" customHeight="1">
      <c r="A324" s="1"/>
      <c r="B324" s="2"/>
      <c r="G324" s="9"/>
      <c r="H324" s="11"/>
    </row>
    <row r="325" ht="15.75" customHeight="1">
      <c r="A325" s="1"/>
      <c r="B325" s="2"/>
      <c r="G325" s="9"/>
      <c r="H325" s="11"/>
    </row>
    <row r="326" ht="15.75" customHeight="1">
      <c r="A326" s="1"/>
      <c r="B326" s="2"/>
      <c r="G326" s="9"/>
      <c r="H326" s="11"/>
    </row>
    <row r="327" ht="15.75" customHeight="1">
      <c r="A327" s="1"/>
      <c r="B327" s="2"/>
      <c r="G327" s="9"/>
      <c r="H327" s="11"/>
    </row>
    <row r="328" ht="15.75" customHeight="1">
      <c r="A328" s="1"/>
      <c r="B328" s="2"/>
      <c r="G328" s="9"/>
      <c r="H328" s="11"/>
    </row>
    <row r="329" ht="15.75" customHeight="1">
      <c r="A329" s="1"/>
      <c r="B329" s="2"/>
      <c r="G329" s="9"/>
      <c r="H329" s="11"/>
    </row>
    <row r="330" ht="15.75" customHeight="1">
      <c r="A330" s="1"/>
      <c r="B330" s="2"/>
      <c r="G330" s="9"/>
      <c r="H330" s="11"/>
    </row>
    <row r="331" ht="15.75" customHeight="1">
      <c r="A331" s="1"/>
      <c r="B331" s="2"/>
      <c r="G331" s="9"/>
      <c r="H331" s="11"/>
    </row>
    <row r="332" ht="15.75" customHeight="1">
      <c r="A332" s="1"/>
      <c r="B332" s="2"/>
      <c r="G332" s="9"/>
      <c r="H332" s="11"/>
    </row>
    <row r="333" ht="15.75" customHeight="1">
      <c r="A333" s="1"/>
      <c r="B333" s="2"/>
      <c r="G333" s="9"/>
      <c r="H333" s="11"/>
    </row>
    <row r="334" ht="15.75" customHeight="1">
      <c r="A334" s="1"/>
      <c r="B334" s="2"/>
      <c r="G334" s="9"/>
      <c r="H334" s="11"/>
    </row>
    <row r="335" ht="15.75" customHeight="1">
      <c r="A335" s="1"/>
      <c r="B335" s="2"/>
      <c r="G335" s="9"/>
      <c r="H335" s="11"/>
    </row>
    <row r="336" ht="15.75" customHeight="1">
      <c r="A336" s="1"/>
      <c r="B336" s="2"/>
      <c r="G336" s="9"/>
      <c r="H336" s="11"/>
    </row>
    <row r="337" ht="15.75" customHeight="1">
      <c r="A337" s="1"/>
      <c r="B337" s="2"/>
      <c r="G337" s="9"/>
      <c r="H337" s="11"/>
    </row>
    <row r="338" ht="15.75" customHeight="1">
      <c r="A338" s="1"/>
      <c r="B338" s="2"/>
      <c r="G338" s="9"/>
      <c r="H338" s="11"/>
    </row>
    <row r="339" ht="15.75" customHeight="1">
      <c r="A339" s="1"/>
      <c r="B339" s="2"/>
      <c r="G339" s="9"/>
      <c r="H339" s="11"/>
    </row>
    <row r="340" ht="15.75" customHeight="1">
      <c r="A340" s="1"/>
      <c r="B340" s="2"/>
      <c r="G340" s="9"/>
      <c r="H340" s="11"/>
    </row>
    <row r="341" ht="15.75" customHeight="1">
      <c r="A341" s="1"/>
      <c r="B341" s="2"/>
      <c r="G341" s="9"/>
      <c r="H341" s="11"/>
    </row>
    <row r="342" ht="15.75" customHeight="1">
      <c r="A342" s="1"/>
      <c r="B342" s="2"/>
      <c r="G342" s="9"/>
      <c r="H342" s="11"/>
    </row>
    <row r="343" ht="15.75" customHeight="1">
      <c r="A343" s="1"/>
      <c r="B343" s="2"/>
      <c r="G343" s="9"/>
      <c r="H343" s="11"/>
    </row>
    <row r="344" ht="15.75" customHeight="1">
      <c r="A344" s="1"/>
      <c r="B344" s="2"/>
      <c r="G344" s="9"/>
      <c r="H344" s="11"/>
    </row>
    <row r="345" ht="15.75" customHeight="1">
      <c r="A345" s="1"/>
      <c r="B345" s="2"/>
      <c r="G345" s="9"/>
      <c r="H345" s="11"/>
    </row>
    <row r="346" ht="15.75" customHeight="1">
      <c r="A346" s="1"/>
      <c r="B346" s="2"/>
      <c r="G346" s="9"/>
      <c r="H346" s="11"/>
    </row>
    <row r="347" ht="15.75" customHeight="1">
      <c r="A347" s="1"/>
      <c r="B347" s="2"/>
      <c r="G347" s="9"/>
      <c r="H347" s="11"/>
    </row>
    <row r="348" ht="15.75" customHeight="1">
      <c r="A348" s="1"/>
      <c r="B348" s="2"/>
      <c r="G348" s="9"/>
      <c r="H348" s="11"/>
    </row>
    <row r="349" ht="15.75" customHeight="1">
      <c r="A349" s="1"/>
      <c r="B349" s="2"/>
      <c r="G349" s="9"/>
      <c r="H349" s="11"/>
    </row>
    <row r="350" ht="15.75" customHeight="1">
      <c r="A350" s="1"/>
      <c r="B350" s="2"/>
      <c r="G350" s="9"/>
      <c r="H350" s="11"/>
    </row>
    <row r="351" ht="15.75" customHeight="1">
      <c r="A351" s="1"/>
      <c r="B351" s="2"/>
      <c r="G351" s="9"/>
      <c r="H351" s="11"/>
    </row>
    <row r="352" ht="15.75" customHeight="1">
      <c r="A352" s="1"/>
      <c r="B352" s="2"/>
      <c r="G352" s="9"/>
      <c r="H352" s="11"/>
    </row>
    <row r="353" ht="15.75" customHeight="1">
      <c r="A353" s="1"/>
      <c r="B353" s="2"/>
      <c r="G353" s="9"/>
      <c r="H353" s="11"/>
    </row>
    <row r="354" ht="15.75" customHeight="1">
      <c r="A354" s="1"/>
      <c r="B354" s="2"/>
      <c r="G354" s="9"/>
      <c r="H354" s="11"/>
    </row>
    <row r="355" ht="15.75" customHeight="1">
      <c r="A355" s="1"/>
      <c r="B355" s="2"/>
      <c r="G355" s="9"/>
      <c r="H355" s="11"/>
    </row>
    <row r="356" ht="15.75" customHeight="1">
      <c r="A356" s="1"/>
      <c r="B356" s="2"/>
      <c r="G356" s="9"/>
      <c r="H356" s="11"/>
    </row>
    <row r="357" ht="15.75" customHeight="1">
      <c r="A357" s="1"/>
      <c r="B357" s="2"/>
      <c r="G357" s="9"/>
      <c r="H357" s="11"/>
    </row>
    <row r="358" ht="15.75" customHeight="1">
      <c r="A358" s="1"/>
      <c r="B358" s="2"/>
      <c r="G358" s="9"/>
      <c r="H358" s="11"/>
    </row>
    <row r="359" ht="15.75" customHeight="1">
      <c r="A359" s="1"/>
      <c r="B359" s="2"/>
      <c r="G359" s="9"/>
      <c r="H359" s="11"/>
    </row>
    <row r="360" ht="15.75" customHeight="1">
      <c r="A360" s="1"/>
      <c r="B360" s="2"/>
      <c r="G360" s="9"/>
      <c r="H360" s="11"/>
    </row>
    <row r="361" ht="15.75" customHeight="1">
      <c r="A361" s="1"/>
      <c r="B361" s="2"/>
      <c r="G361" s="9"/>
      <c r="H361" s="11"/>
    </row>
    <row r="362" ht="15.75" customHeight="1">
      <c r="A362" s="1"/>
      <c r="B362" s="2"/>
      <c r="G362" s="9"/>
      <c r="H362" s="11"/>
    </row>
    <row r="363" ht="15.75" customHeight="1">
      <c r="A363" s="1"/>
      <c r="B363" s="2"/>
      <c r="G363" s="9"/>
      <c r="H363" s="11"/>
    </row>
    <row r="364" ht="15.75" customHeight="1">
      <c r="A364" s="1"/>
      <c r="B364" s="2"/>
      <c r="G364" s="9"/>
      <c r="H364" s="11"/>
    </row>
    <row r="365" ht="15.75" customHeight="1">
      <c r="A365" s="1"/>
      <c r="B365" s="2"/>
      <c r="G365" s="9"/>
      <c r="H365" s="11"/>
    </row>
    <row r="366" ht="15.75" customHeight="1">
      <c r="A366" s="1"/>
      <c r="B366" s="2"/>
      <c r="G366" s="9"/>
      <c r="H366" s="11"/>
    </row>
    <row r="367" ht="15.75" customHeight="1">
      <c r="A367" s="1"/>
      <c r="B367" s="2"/>
      <c r="G367" s="9"/>
      <c r="H367" s="11"/>
    </row>
    <row r="368" ht="15.75" customHeight="1">
      <c r="A368" s="1"/>
      <c r="B368" s="2"/>
      <c r="G368" s="9"/>
      <c r="H368" s="11"/>
    </row>
    <row r="369" ht="15.75" customHeight="1">
      <c r="A369" s="1"/>
      <c r="B369" s="2"/>
      <c r="G369" s="9"/>
      <c r="H369" s="11"/>
    </row>
    <row r="370" ht="15.75" customHeight="1">
      <c r="A370" s="1"/>
      <c r="B370" s="2"/>
      <c r="G370" s="9"/>
      <c r="H370" s="11"/>
    </row>
    <row r="371" ht="15.75" customHeight="1">
      <c r="A371" s="1"/>
      <c r="B371" s="2"/>
      <c r="G371" s="9"/>
      <c r="H371" s="11"/>
    </row>
    <row r="372" ht="15.75" customHeight="1">
      <c r="A372" s="1"/>
      <c r="B372" s="2"/>
      <c r="G372" s="9"/>
      <c r="H372" s="11"/>
    </row>
    <row r="373" ht="15.75" customHeight="1">
      <c r="A373" s="1"/>
      <c r="B373" s="2"/>
      <c r="G373" s="9"/>
      <c r="H373" s="11"/>
    </row>
    <row r="374" ht="15.75" customHeight="1">
      <c r="A374" s="1"/>
      <c r="B374" s="2"/>
      <c r="G374" s="9"/>
      <c r="H374" s="11"/>
    </row>
    <row r="375" ht="15.75" customHeight="1">
      <c r="A375" s="1"/>
      <c r="B375" s="2"/>
      <c r="G375" s="9"/>
      <c r="H375" s="11"/>
    </row>
    <row r="376" ht="15.75" customHeight="1">
      <c r="A376" s="1"/>
      <c r="B376" s="2"/>
      <c r="G376" s="9"/>
      <c r="H376" s="11"/>
    </row>
    <row r="377" ht="15.75" customHeight="1">
      <c r="A377" s="1"/>
      <c r="B377" s="2"/>
      <c r="G377" s="9"/>
      <c r="H377" s="11"/>
    </row>
    <row r="378" ht="15.75" customHeight="1">
      <c r="A378" s="1"/>
      <c r="B378" s="2"/>
      <c r="G378" s="9"/>
      <c r="H378" s="11"/>
    </row>
    <row r="379" ht="15.75" customHeight="1">
      <c r="A379" s="1"/>
      <c r="B379" s="2"/>
      <c r="G379" s="9"/>
      <c r="H379" s="11"/>
    </row>
    <row r="380" ht="15.75" customHeight="1">
      <c r="A380" s="1"/>
      <c r="B380" s="2"/>
      <c r="G380" s="9"/>
      <c r="H380" s="11"/>
    </row>
    <row r="381" ht="15.75" customHeight="1">
      <c r="A381" s="1"/>
      <c r="B381" s="2"/>
      <c r="G381" s="9"/>
      <c r="H381" s="11"/>
    </row>
    <row r="382" ht="15.75" customHeight="1">
      <c r="A382" s="1"/>
      <c r="B382" s="2"/>
      <c r="G382" s="9"/>
      <c r="H382" s="11"/>
    </row>
    <row r="383" ht="15.75" customHeight="1">
      <c r="A383" s="1"/>
      <c r="B383" s="2"/>
      <c r="G383" s="9"/>
      <c r="H383" s="11"/>
    </row>
    <row r="384" ht="15.75" customHeight="1">
      <c r="A384" s="1"/>
      <c r="B384" s="2"/>
      <c r="G384" s="9"/>
      <c r="H384" s="11"/>
    </row>
    <row r="385" ht="15.75" customHeight="1">
      <c r="A385" s="1"/>
      <c r="B385" s="2"/>
      <c r="G385" s="9"/>
      <c r="H385" s="11"/>
    </row>
    <row r="386" ht="15.75" customHeight="1">
      <c r="A386" s="1"/>
      <c r="B386" s="2"/>
      <c r="G386" s="9"/>
      <c r="H386" s="11"/>
    </row>
    <row r="387" ht="15.75" customHeight="1">
      <c r="A387" s="1"/>
      <c r="B387" s="2"/>
      <c r="G387" s="9"/>
      <c r="H387" s="11"/>
    </row>
    <row r="388" ht="15.75" customHeight="1">
      <c r="A388" s="1"/>
      <c r="B388" s="2"/>
      <c r="G388" s="9"/>
      <c r="H388" s="11"/>
    </row>
    <row r="389" ht="15.75" customHeight="1">
      <c r="A389" s="1"/>
      <c r="B389" s="2"/>
      <c r="G389" s="9"/>
      <c r="H389" s="11"/>
    </row>
    <row r="390" ht="15.75" customHeight="1">
      <c r="A390" s="1"/>
      <c r="B390" s="2"/>
      <c r="G390" s="9"/>
      <c r="H390" s="11"/>
    </row>
    <row r="391" ht="15.75" customHeight="1">
      <c r="A391" s="1"/>
      <c r="B391" s="2"/>
      <c r="G391" s="9"/>
      <c r="H391" s="11"/>
    </row>
    <row r="392" ht="15.75" customHeight="1">
      <c r="A392" s="1"/>
      <c r="B392" s="2"/>
      <c r="G392" s="9"/>
      <c r="H392" s="11"/>
    </row>
    <row r="393" ht="15.75" customHeight="1">
      <c r="A393" s="1"/>
      <c r="B393" s="2"/>
      <c r="G393" s="9"/>
      <c r="H393" s="11"/>
    </row>
    <row r="394" ht="15.75" customHeight="1">
      <c r="A394" s="1"/>
      <c r="B394" s="2"/>
      <c r="G394" s="9"/>
      <c r="H394" s="11"/>
    </row>
    <row r="395" ht="15.75" customHeight="1">
      <c r="A395" s="1"/>
      <c r="B395" s="2"/>
      <c r="G395" s="9"/>
      <c r="H395" s="11"/>
    </row>
    <row r="396" ht="15.75" customHeight="1">
      <c r="A396" s="1"/>
      <c r="B396" s="2"/>
      <c r="G396" s="9"/>
      <c r="H396" s="11"/>
    </row>
    <row r="397" ht="15.75" customHeight="1">
      <c r="A397" s="1"/>
      <c r="B397" s="2"/>
      <c r="G397" s="9"/>
      <c r="H397" s="11"/>
    </row>
    <row r="398" ht="15.75" customHeight="1">
      <c r="A398" s="1"/>
      <c r="B398" s="2"/>
      <c r="G398" s="9"/>
      <c r="H398" s="11"/>
    </row>
    <row r="399" ht="15.75" customHeight="1">
      <c r="A399" s="1"/>
      <c r="B399" s="2"/>
      <c r="G399" s="9"/>
      <c r="H399" s="11"/>
    </row>
    <row r="400" ht="15.75" customHeight="1">
      <c r="A400" s="1"/>
      <c r="B400" s="2"/>
      <c r="G400" s="9"/>
      <c r="H400" s="11"/>
    </row>
    <row r="401" ht="15.75" customHeight="1">
      <c r="A401" s="1"/>
      <c r="B401" s="2"/>
      <c r="G401" s="9"/>
      <c r="H401" s="11"/>
    </row>
    <row r="402" ht="15.75" customHeight="1">
      <c r="A402" s="1"/>
      <c r="B402" s="2"/>
      <c r="G402" s="9"/>
      <c r="H402" s="11"/>
    </row>
    <row r="403" ht="15.75" customHeight="1">
      <c r="A403" s="1"/>
      <c r="B403" s="2"/>
      <c r="G403" s="9"/>
      <c r="H403" s="11"/>
    </row>
    <row r="404" ht="15.75" customHeight="1">
      <c r="A404" s="1"/>
      <c r="B404" s="2"/>
      <c r="G404" s="9"/>
      <c r="H404" s="11"/>
    </row>
    <row r="405" ht="15.75" customHeight="1">
      <c r="A405" s="1"/>
      <c r="B405" s="2"/>
      <c r="G405" s="9"/>
      <c r="H405" s="11"/>
    </row>
    <row r="406" ht="15.75" customHeight="1">
      <c r="A406" s="1"/>
      <c r="B406" s="2"/>
      <c r="G406" s="9"/>
      <c r="H406" s="11"/>
    </row>
    <row r="407" ht="15.75" customHeight="1">
      <c r="A407" s="1"/>
      <c r="B407" s="2"/>
      <c r="G407" s="9"/>
      <c r="H407" s="11"/>
    </row>
    <row r="408" ht="15.75" customHeight="1">
      <c r="A408" s="1"/>
      <c r="B408" s="2"/>
      <c r="G408" s="9"/>
      <c r="H408" s="11"/>
    </row>
    <row r="409" ht="15.75" customHeight="1">
      <c r="A409" s="1"/>
      <c r="B409" s="2"/>
      <c r="G409" s="9"/>
      <c r="H409" s="11"/>
    </row>
    <row r="410" ht="15.75" customHeight="1">
      <c r="A410" s="1"/>
      <c r="B410" s="2"/>
      <c r="G410" s="9"/>
      <c r="H410" s="11"/>
    </row>
    <row r="411" ht="15.75" customHeight="1">
      <c r="A411" s="1"/>
      <c r="B411" s="2"/>
      <c r="G411" s="9"/>
      <c r="H411" s="11"/>
    </row>
    <row r="412" ht="15.75" customHeight="1">
      <c r="A412" s="1"/>
      <c r="B412" s="2"/>
      <c r="G412" s="9"/>
      <c r="H412" s="11"/>
    </row>
    <row r="413" ht="15.75" customHeight="1">
      <c r="A413" s="1"/>
      <c r="B413" s="2"/>
      <c r="G413" s="9"/>
      <c r="H413" s="11"/>
    </row>
    <row r="414" ht="15.75" customHeight="1">
      <c r="A414" s="1"/>
      <c r="B414" s="2"/>
      <c r="G414" s="9"/>
      <c r="H414" s="11"/>
    </row>
    <row r="415" ht="15.75" customHeight="1">
      <c r="A415" s="1"/>
      <c r="B415" s="2"/>
      <c r="G415" s="9"/>
      <c r="H415" s="11"/>
    </row>
    <row r="416" ht="15.75" customHeight="1">
      <c r="A416" s="1"/>
      <c r="B416" s="2"/>
      <c r="G416" s="9"/>
      <c r="H416" s="11"/>
    </row>
    <row r="417" ht="15.75" customHeight="1">
      <c r="A417" s="1"/>
      <c r="B417" s="2"/>
      <c r="G417" s="9"/>
      <c r="H417" s="11"/>
    </row>
    <row r="418" ht="15.75" customHeight="1">
      <c r="A418" s="1"/>
      <c r="B418" s="2"/>
      <c r="G418" s="9"/>
      <c r="H418" s="11"/>
    </row>
    <row r="419" ht="15.75" customHeight="1">
      <c r="A419" s="1"/>
      <c r="B419" s="2"/>
      <c r="G419" s="9"/>
      <c r="H419" s="11"/>
    </row>
    <row r="420" ht="15.75" customHeight="1">
      <c r="A420" s="1"/>
      <c r="B420" s="2"/>
      <c r="G420" s="9"/>
      <c r="H420" s="11"/>
    </row>
    <row r="421" ht="15.75" customHeight="1">
      <c r="A421" s="1"/>
      <c r="B421" s="2"/>
      <c r="G421" s="9"/>
      <c r="H421" s="11"/>
    </row>
    <row r="422" ht="15.75" customHeight="1">
      <c r="A422" s="1"/>
      <c r="B422" s="2"/>
      <c r="G422" s="9"/>
      <c r="H422" s="11"/>
    </row>
    <row r="423" ht="15.75" customHeight="1">
      <c r="A423" s="1"/>
      <c r="B423" s="2"/>
      <c r="G423" s="9"/>
      <c r="H423" s="11"/>
    </row>
    <row r="424" ht="15.75" customHeight="1">
      <c r="A424" s="1"/>
      <c r="B424" s="2"/>
      <c r="G424" s="9"/>
      <c r="H424" s="11"/>
    </row>
    <row r="425" ht="15.75" customHeight="1">
      <c r="A425" s="1"/>
      <c r="B425" s="2"/>
      <c r="G425" s="9"/>
      <c r="H425" s="11"/>
    </row>
    <row r="426" ht="15.75" customHeight="1">
      <c r="A426" s="1"/>
      <c r="B426" s="2"/>
      <c r="G426" s="9"/>
      <c r="H426" s="11"/>
    </row>
    <row r="427" ht="15.75" customHeight="1">
      <c r="A427" s="1"/>
      <c r="B427" s="2"/>
      <c r="G427" s="9"/>
      <c r="H427" s="11"/>
    </row>
    <row r="428" ht="15.75" customHeight="1">
      <c r="A428" s="1"/>
      <c r="B428" s="2"/>
      <c r="G428" s="9"/>
      <c r="H428" s="11"/>
    </row>
    <row r="429" ht="15.75" customHeight="1">
      <c r="A429" s="1"/>
      <c r="B429" s="2"/>
      <c r="G429" s="9"/>
      <c r="H429" s="11"/>
    </row>
    <row r="430" ht="15.75" customHeight="1">
      <c r="A430" s="1"/>
      <c r="B430" s="2"/>
      <c r="G430" s="9"/>
      <c r="H430" s="11"/>
    </row>
    <row r="431" ht="15.75" customHeight="1">
      <c r="A431" s="1"/>
      <c r="B431" s="2"/>
      <c r="G431" s="9"/>
      <c r="H431" s="11"/>
    </row>
    <row r="432" ht="15.75" customHeight="1">
      <c r="A432" s="1"/>
      <c r="B432" s="2"/>
      <c r="G432" s="9"/>
      <c r="H432" s="11"/>
    </row>
    <row r="433" ht="15.75" customHeight="1">
      <c r="A433" s="1"/>
      <c r="B433" s="2"/>
      <c r="G433" s="9"/>
      <c r="H433" s="11"/>
    </row>
    <row r="434" ht="15.75" customHeight="1">
      <c r="A434" s="1"/>
      <c r="B434" s="2"/>
      <c r="G434" s="9"/>
      <c r="H434" s="11"/>
    </row>
    <row r="435" ht="15.75" customHeight="1">
      <c r="A435" s="1"/>
      <c r="B435" s="2"/>
      <c r="G435" s="9"/>
      <c r="H435" s="11"/>
    </row>
    <row r="436" ht="15.75" customHeight="1">
      <c r="A436" s="1"/>
      <c r="B436" s="2"/>
      <c r="G436" s="9"/>
      <c r="H436" s="11"/>
    </row>
    <row r="437" ht="15.75" customHeight="1">
      <c r="A437" s="1"/>
      <c r="B437" s="2"/>
      <c r="G437" s="9"/>
      <c r="H437" s="11"/>
    </row>
    <row r="438" ht="15.75" customHeight="1">
      <c r="A438" s="1"/>
      <c r="B438" s="2"/>
      <c r="G438" s="9"/>
      <c r="H438" s="11"/>
    </row>
    <row r="439" ht="15.75" customHeight="1">
      <c r="A439" s="1"/>
      <c r="B439" s="2"/>
      <c r="G439" s="9"/>
      <c r="H439" s="11"/>
    </row>
    <row r="440" ht="15.75" customHeight="1">
      <c r="A440" s="1"/>
      <c r="B440" s="2"/>
      <c r="G440" s="9"/>
      <c r="H440" s="11"/>
    </row>
    <row r="441" ht="15.75" customHeight="1">
      <c r="A441" s="1"/>
      <c r="B441" s="2"/>
      <c r="G441" s="9"/>
      <c r="H441" s="11"/>
    </row>
    <row r="442" ht="15.75" customHeight="1">
      <c r="A442" s="1"/>
      <c r="B442" s="2"/>
      <c r="G442" s="9"/>
      <c r="H442" s="11"/>
    </row>
    <row r="443" ht="15.75" customHeight="1">
      <c r="A443" s="1"/>
      <c r="B443" s="2"/>
      <c r="G443" s="9"/>
      <c r="H443" s="11"/>
    </row>
    <row r="444" ht="15.75" customHeight="1">
      <c r="A444" s="1"/>
      <c r="B444" s="2"/>
      <c r="G444" s="9"/>
      <c r="H444" s="11"/>
    </row>
    <row r="445" ht="15.75" customHeight="1">
      <c r="A445" s="1"/>
      <c r="B445" s="2"/>
      <c r="G445" s="9"/>
      <c r="H445" s="11"/>
    </row>
    <row r="446" ht="15.75" customHeight="1">
      <c r="A446" s="1"/>
      <c r="B446" s="2"/>
      <c r="G446" s="9"/>
      <c r="H446" s="11"/>
    </row>
    <row r="447" ht="15.75" customHeight="1">
      <c r="A447" s="1"/>
      <c r="B447" s="2"/>
      <c r="G447" s="9"/>
      <c r="H447" s="11"/>
    </row>
    <row r="448" ht="15.75" customHeight="1">
      <c r="A448" s="1"/>
      <c r="B448" s="2"/>
      <c r="G448" s="9"/>
      <c r="H448" s="11"/>
    </row>
    <row r="449" ht="15.75" customHeight="1">
      <c r="A449" s="1"/>
      <c r="B449" s="2"/>
      <c r="G449" s="9"/>
      <c r="H449" s="11"/>
    </row>
    <row r="450" ht="15.75" customHeight="1">
      <c r="A450" s="1"/>
      <c r="B450" s="2"/>
      <c r="G450" s="9"/>
      <c r="H450" s="11"/>
    </row>
    <row r="451" ht="15.75" customHeight="1">
      <c r="A451" s="1"/>
      <c r="B451" s="2"/>
      <c r="G451" s="9"/>
      <c r="H451" s="11"/>
    </row>
    <row r="452" ht="15.75" customHeight="1">
      <c r="A452" s="1"/>
      <c r="B452" s="2"/>
      <c r="G452" s="9"/>
      <c r="H452" s="11"/>
    </row>
    <row r="453" ht="15.75" customHeight="1">
      <c r="A453" s="1"/>
      <c r="B453" s="2"/>
      <c r="G453" s="9"/>
      <c r="H453" s="11"/>
    </row>
    <row r="454" ht="15.75" customHeight="1">
      <c r="A454" s="1"/>
      <c r="B454" s="2"/>
      <c r="G454" s="9"/>
      <c r="H454" s="11"/>
    </row>
    <row r="455" ht="15.75" customHeight="1">
      <c r="A455" s="1"/>
      <c r="B455" s="2"/>
      <c r="G455" s="9"/>
      <c r="H455" s="11"/>
    </row>
    <row r="456" ht="15.75" customHeight="1">
      <c r="A456" s="1"/>
      <c r="B456" s="2"/>
      <c r="G456" s="9"/>
      <c r="H456" s="11"/>
    </row>
    <row r="457" ht="15.75" customHeight="1">
      <c r="A457" s="1"/>
      <c r="B457" s="2"/>
      <c r="G457" s="9"/>
      <c r="H457" s="11"/>
    </row>
    <row r="458" ht="15.75" customHeight="1">
      <c r="A458" s="1"/>
      <c r="B458" s="2"/>
      <c r="G458" s="9"/>
      <c r="H458" s="11"/>
    </row>
    <row r="459" ht="15.75" customHeight="1">
      <c r="A459" s="1"/>
      <c r="B459" s="2"/>
      <c r="G459" s="9"/>
      <c r="H459" s="11"/>
    </row>
    <row r="460" ht="15.75" customHeight="1">
      <c r="A460" s="1"/>
      <c r="B460" s="2"/>
      <c r="G460" s="9"/>
      <c r="H460" s="11"/>
    </row>
    <row r="461" ht="15.75" customHeight="1">
      <c r="A461" s="1"/>
      <c r="B461" s="2"/>
      <c r="G461" s="9"/>
      <c r="H461" s="11"/>
    </row>
    <row r="462" ht="15.75" customHeight="1">
      <c r="A462" s="1"/>
      <c r="B462" s="2"/>
      <c r="G462" s="9"/>
      <c r="H462" s="11"/>
    </row>
    <row r="463" ht="15.75" customHeight="1">
      <c r="A463" s="1"/>
      <c r="B463" s="2"/>
      <c r="G463" s="9"/>
      <c r="H463" s="11"/>
    </row>
    <row r="464" ht="15.75" customHeight="1">
      <c r="A464" s="1"/>
      <c r="B464" s="2"/>
      <c r="G464" s="9"/>
      <c r="H464" s="11"/>
    </row>
    <row r="465" ht="15.75" customHeight="1">
      <c r="A465" s="1"/>
      <c r="B465" s="2"/>
      <c r="G465" s="9"/>
      <c r="H465" s="11"/>
    </row>
    <row r="466" ht="15.75" customHeight="1">
      <c r="A466" s="1"/>
      <c r="B466" s="2"/>
      <c r="G466" s="9"/>
      <c r="H466" s="11"/>
    </row>
    <row r="467" ht="15.75" customHeight="1">
      <c r="A467" s="1"/>
      <c r="B467" s="2"/>
      <c r="G467" s="9"/>
      <c r="H467" s="11"/>
    </row>
    <row r="468" ht="15.75" customHeight="1">
      <c r="A468" s="1"/>
      <c r="B468" s="2"/>
      <c r="G468" s="9"/>
      <c r="H468" s="11"/>
    </row>
    <row r="469" ht="15.75" customHeight="1">
      <c r="A469" s="1"/>
      <c r="B469" s="2"/>
      <c r="G469" s="9"/>
      <c r="H469" s="11"/>
    </row>
    <row r="470" ht="15.75" customHeight="1">
      <c r="A470" s="1"/>
      <c r="B470" s="2"/>
      <c r="G470" s="9"/>
      <c r="H470" s="11"/>
    </row>
    <row r="471" ht="15.75" customHeight="1">
      <c r="A471" s="1"/>
      <c r="B471" s="2"/>
      <c r="G471" s="9"/>
      <c r="H471" s="11"/>
    </row>
    <row r="472" ht="15.75" customHeight="1">
      <c r="A472" s="1"/>
      <c r="B472" s="2"/>
      <c r="G472" s="9"/>
      <c r="H472" s="11"/>
    </row>
    <row r="473" ht="15.75" customHeight="1">
      <c r="A473" s="1"/>
      <c r="B473" s="2"/>
      <c r="G473" s="9"/>
      <c r="H473" s="11"/>
    </row>
    <row r="474" ht="15.75" customHeight="1">
      <c r="A474" s="1"/>
      <c r="B474" s="2"/>
      <c r="G474" s="9"/>
      <c r="H474" s="11"/>
    </row>
    <row r="475" ht="15.75" customHeight="1">
      <c r="A475" s="1"/>
      <c r="B475" s="2"/>
      <c r="G475" s="9"/>
      <c r="H475" s="11"/>
    </row>
    <row r="476" ht="15.75" customHeight="1">
      <c r="A476" s="1"/>
      <c r="B476" s="2"/>
      <c r="G476" s="9"/>
      <c r="H476" s="11"/>
    </row>
    <row r="477" ht="15.75" customHeight="1">
      <c r="A477" s="1"/>
      <c r="B477" s="2"/>
      <c r="G477" s="9"/>
      <c r="H477" s="11"/>
    </row>
    <row r="478" ht="15.75" customHeight="1">
      <c r="A478" s="1"/>
      <c r="B478" s="2"/>
      <c r="G478" s="9"/>
      <c r="H478" s="11"/>
    </row>
    <row r="479" ht="15.75" customHeight="1">
      <c r="A479" s="1"/>
      <c r="B479" s="2"/>
      <c r="G479" s="9"/>
      <c r="H479" s="11"/>
    </row>
    <row r="480" ht="15.75" customHeight="1">
      <c r="A480" s="1"/>
      <c r="B480" s="2"/>
      <c r="G480" s="9"/>
      <c r="H480" s="11"/>
    </row>
    <row r="481" ht="15.75" customHeight="1">
      <c r="A481" s="1"/>
      <c r="B481" s="2"/>
      <c r="G481" s="9"/>
      <c r="H481" s="11"/>
    </row>
    <row r="482" ht="15.75" customHeight="1">
      <c r="A482" s="1"/>
      <c r="B482" s="2"/>
      <c r="G482" s="9"/>
      <c r="H482" s="11"/>
    </row>
    <row r="483" ht="15.75" customHeight="1">
      <c r="A483" s="1"/>
      <c r="B483" s="2"/>
      <c r="G483" s="9"/>
      <c r="H483" s="11"/>
    </row>
    <row r="484" ht="15.75" customHeight="1">
      <c r="A484" s="1"/>
      <c r="B484" s="2"/>
      <c r="G484" s="9"/>
      <c r="H484" s="11"/>
    </row>
    <row r="485" ht="15.75" customHeight="1">
      <c r="A485" s="1"/>
      <c r="B485" s="2"/>
      <c r="G485" s="9"/>
      <c r="H485" s="11"/>
    </row>
    <row r="486" ht="15.75" customHeight="1">
      <c r="A486" s="1"/>
      <c r="B486" s="2"/>
      <c r="G486" s="9"/>
      <c r="H486" s="11"/>
    </row>
    <row r="487" ht="15.75" customHeight="1">
      <c r="A487" s="1"/>
      <c r="B487" s="2"/>
      <c r="G487" s="9"/>
      <c r="H487" s="11"/>
    </row>
    <row r="488" ht="15.75" customHeight="1">
      <c r="A488" s="1"/>
      <c r="B488" s="2"/>
      <c r="G488" s="9"/>
      <c r="H488" s="11"/>
    </row>
    <row r="489" ht="15.75" customHeight="1">
      <c r="A489" s="1"/>
      <c r="B489" s="2"/>
      <c r="G489" s="9"/>
      <c r="H489" s="11"/>
    </row>
    <row r="490" ht="15.75" customHeight="1">
      <c r="A490" s="1"/>
      <c r="B490" s="2"/>
      <c r="G490" s="9"/>
      <c r="H490" s="11"/>
    </row>
    <row r="491" ht="15.75" customHeight="1">
      <c r="A491" s="1"/>
      <c r="B491" s="2"/>
      <c r="G491" s="9"/>
      <c r="H491" s="11"/>
    </row>
    <row r="492" ht="15.75" customHeight="1">
      <c r="A492" s="1"/>
      <c r="B492" s="2"/>
      <c r="G492" s="9"/>
      <c r="H492" s="11"/>
    </row>
    <row r="493" ht="15.75" customHeight="1">
      <c r="A493" s="1"/>
      <c r="B493" s="2"/>
      <c r="G493" s="9"/>
      <c r="H493" s="11"/>
    </row>
    <row r="494" ht="15.75" customHeight="1">
      <c r="A494" s="1"/>
      <c r="B494" s="2"/>
      <c r="G494" s="9"/>
      <c r="H494" s="11"/>
    </row>
    <row r="495" ht="15.75" customHeight="1">
      <c r="A495" s="1"/>
      <c r="B495" s="2"/>
      <c r="G495" s="9"/>
      <c r="H495" s="11"/>
    </row>
    <row r="496" ht="15.75" customHeight="1">
      <c r="A496" s="1"/>
      <c r="B496" s="2"/>
      <c r="G496" s="9"/>
      <c r="H496" s="11"/>
    </row>
    <row r="497" ht="15.75" customHeight="1">
      <c r="A497" s="1"/>
      <c r="B497" s="2"/>
      <c r="G497" s="9"/>
      <c r="H497" s="11"/>
    </row>
    <row r="498" ht="15.75" customHeight="1">
      <c r="A498" s="1"/>
      <c r="B498" s="2"/>
      <c r="G498" s="9"/>
      <c r="H498" s="11"/>
    </row>
    <row r="499" ht="15.75" customHeight="1">
      <c r="A499" s="1"/>
      <c r="B499" s="2"/>
      <c r="G499" s="9"/>
      <c r="H499" s="11"/>
    </row>
    <row r="500" ht="15.75" customHeight="1">
      <c r="A500" s="1"/>
      <c r="B500" s="2"/>
      <c r="G500" s="9"/>
      <c r="H500" s="11"/>
    </row>
    <row r="501" ht="15.75" customHeight="1">
      <c r="A501" s="1"/>
      <c r="B501" s="2"/>
      <c r="G501" s="9"/>
      <c r="H501" s="11"/>
    </row>
    <row r="502" ht="15.75" customHeight="1">
      <c r="A502" s="1"/>
      <c r="B502" s="2"/>
      <c r="G502" s="9"/>
      <c r="H502" s="11"/>
    </row>
    <row r="503" ht="15.75" customHeight="1">
      <c r="A503" s="1"/>
      <c r="B503" s="2"/>
      <c r="G503" s="9"/>
      <c r="H503" s="11"/>
    </row>
    <row r="504" ht="15.75" customHeight="1">
      <c r="A504" s="1"/>
      <c r="B504" s="2"/>
      <c r="G504" s="9"/>
      <c r="H504" s="11"/>
    </row>
    <row r="505" ht="15.75" customHeight="1">
      <c r="A505" s="1"/>
      <c r="B505" s="2"/>
      <c r="G505" s="9"/>
      <c r="H505" s="11"/>
    </row>
    <row r="506" ht="15.75" customHeight="1">
      <c r="A506" s="1"/>
      <c r="B506" s="2"/>
      <c r="G506" s="9"/>
      <c r="H506" s="11"/>
    </row>
    <row r="507" ht="15.75" customHeight="1">
      <c r="A507" s="1"/>
      <c r="B507" s="2"/>
      <c r="G507" s="9"/>
      <c r="H507" s="11"/>
    </row>
    <row r="508" ht="15.75" customHeight="1">
      <c r="A508" s="1"/>
      <c r="B508" s="2"/>
      <c r="G508" s="9"/>
      <c r="H508" s="11"/>
    </row>
    <row r="509" ht="15.75" customHeight="1">
      <c r="A509" s="1"/>
      <c r="B509" s="2"/>
      <c r="G509" s="9"/>
      <c r="H509" s="11"/>
    </row>
    <row r="510" ht="15.75" customHeight="1">
      <c r="A510" s="1"/>
      <c r="B510" s="2"/>
      <c r="G510" s="9"/>
      <c r="H510" s="11"/>
    </row>
    <row r="511" ht="15.75" customHeight="1">
      <c r="A511" s="1"/>
      <c r="B511" s="2"/>
      <c r="G511" s="9"/>
      <c r="H511" s="11"/>
    </row>
    <row r="512" ht="15.75" customHeight="1">
      <c r="A512" s="1"/>
      <c r="B512" s="2"/>
      <c r="G512" s="9"/>
      <c r="H512" s="11"/>
    </row>
    <row r="513" ht="15.75" customHeight="1">
      <c r="A513" s="1"/>
      <c r="B513" s="2"/>
      <c r="G513" s="9"/>
      <c r="H513" s="11"/>
    </row>
    <row r="514" ht="15.75" customHeight="1">
      <c r="A514" s="1"/>
      <c r="B514" s="2"/>
      <c r="G514" s="9"/>
      <c r="H514" s="11"/>
    </row>
    <row r="515" ht="15.75" customHeight="1">
      <c r="A515" s="1"/>
      <c r="B515" s="2"/>
      <c r="G515" s="9"/>
      <c r="H515" s="11"/>
    </row>
    <row r="516" ht="15.75" customHeight="1">
      <c r="A516" s="1"/>
      <c r="B516" s="2"/>
      <c r="G516" s="9"/>
      <c r="H516" s="11"/>
    </row>
    <row r="517" ht="15.75" customHeight="1">
      <c r="A517" s="1"/>
      <c r="B517" s="2"/>
      <c r="G517" s="9"/>
      <c r="H517" s="11"/>
    </row>
    <row r="518" ht="15.75" customHeight="1">
      <c r="A518" s="1"/>
      <c r="B518" s="2"/>
      <c r="G518" s="9"/>
      <c r="H518" s="11"/>
    </row>
    <row r="519" ht="15.75" customHeight="1">
      <c r="A519" s="1"/>
      <c r="B519" s="2"/>
      <c r="G519" s="9"/>
      <c r="H519" s="11"/>
    </row>
    <row r="520" ht="15.75" customHeight="1">
      <c r="A520" s="1"/>
      <c r="B520" s="2"/>
      <c r="G520" s="9"/>
      <c r="H520" s="11"/>
    </row>
    <row r="521" ht="15.75" customHeight="1">
      <c r="A521" s="1"/>
      <c r="B521" s="2"/>
      <c r="G521" s="9"/>
      <c r="H521" s="11"/>
    </row>
    <row r="522" ht="15.75" customHeight="1">
      <c r="A522" s="1"/>
      <c r="B522" s="2"/>
      <c r="G522" s="9"/>
      <c r="H522" s="11"/>
    </row>
    <row r="523" ht="15.75" customHeight="1">
      <c r="A523" s="1"/>
      <c r="B523" s="2"/>
      <c r="G523" s="9"/>
      <c r="H523" s="11"/>
    </row>
    <row r="524" ht="15.75" customHeight="1">
      <c r="A524" s="1"/>
      <c r="B524" s="2"/>
      <c r="G524" s="9"/>
      <c r="H524" s="11"/>
    </row>
    <row r="525" ht="15.75" customHeight="1">
      <c r="A525" s="1"/>
      <c r="B525" s="2"/>
      <c r="G525" s="9"/>
      <c r="H525" s="11"/>
    </row>
    <row r="526" ht="15.75" customHeight="1">
      <c r="A526" s="1"/>
      <c r="B526" s="2"/>
      <c r="G526" s="9"/>
      <c r="H526" s="11"/>
    </row>
    <row r="527" ht="15.75" customHeight="1">
      <c r="A527" s="1"/>
      <c r="B527" s="2"/>
      <c r="G527" s="9"/>
      <c r="H527" s="11"/>
    </row>
    <row r="528" ht="15.75" customHeight="1">
      <c r="A528" s="1"/>
      <c r="B528" s="2"/>
      <c r="G528" s="9"/>
      <c r="H528" s="11"/>
    </row>
    <row r="529" ht="15.75" customHeight="1">
      <c r="A529" s="1"/>
      <c r="B529" s="2"/>
      <c r="G529" s="9"/>
      <c r="H529" s="11"/>
    </row>
    <row r="530" ht="15.75" customHeight="1">
      <c r="A530" s="1"/>
      <c r="B530" s="2"/>
      <c r="G530" s="9"/>
      <c r="H530" s="11"/>
    </row>
    <row r="531" ht="15.75" customHeight="1">
      <c r="A531" s="1"/>
      <c r="B531" s="2"/>
      <c r="G531" s="9"/>
      <c r="H531" s="11"/>
    </row>
    <row r="532" ht="15.75" customHeight="1">
      <c r="A532" s="1"/>
      <c r="B532" s="2"/>
      <c r="G532" s="9"/>
      <c r="H532" s="11"/>
    </row>
    <row r="533" ht="15.75" customHeight="1">
      <c r="A533" s="1"/>
      <c r="B533" s="2"/>
      <c r="G533" s="9"/>
      <c r="H533" s="11"/>
    </row>
    <row r="534" ht="15.75" customHeight="1">
      <c r="A534" s="1"/>
      <c r="B534" s="2"/>
      <c r="G534" s="9"/>
      <c r="H534" s="11"/>
    </row>
    <row r="535" ht="15.75" customHeight="1">
      <c r="A535" s="1"/>
      <c r="B535" s="2"/>
      <c r="G535" s="9"/>
      <c r="H535" s="11"/>
    </row>
    <row r="536" ht="15.75" customHeight="1">
      <c r="A536" s="1"/>
      <c r="B536" s="2"/>
      <c r="G536" s="9"/>
      <c r="H536" s="11"/>
    </row>
    <row r="537" ht="15.75" customHeight="1">
      <c r="A537" s="1"/>
      <c r="B537" s="2"/>
      <c r="G537" s="9"/>
      <c r="H537" s="11"/>
    </row>
    <row r="538" ht="15.75" customHeight="1">
      <c r="A538" s="1"/>
      <c r="B538" s="2"/>
      <c r="G538" s="9"/>
      <c r="H538" s="11"/>
    </row>
    <row r="539" ht="15.75" customHeight="1">
      <c r="A539" s="1"/>
      <c r="B539" s="2"/>
      <c r="G539" s="9"/>
      <c r="H539" s="11"/>
    </row>
    <row r="540" ht="15.75" customHeight="1">
      <c r="A540" s="1"/>
      <c r="B540" s="2"/>
      <c r="G540" s="9"/>
      <c r="H540" s="11"/>
    </row>
    <row r="541" ht="15.75" customHeight="1">
      <c r="A541" s="1"/>
      <c r="B541" s="2"/>
      <c r="G541" s="9"/>
      <c r="H541" s="11"/>
    </row>
    <row r="542" ht="15.75" customHeight="1">
      <c r="A542" s="1"/>
      <c r="B542" s="2"/>
      <c r="G542" s="9"/>
      <c r="H542" s="11"/>
    </row>
    <row r="543" ht="15.75" customHeight="1">
      <c r="A543" s="1"/>
      <c r="B543" s="2"/>
      <c r="G543" s="9"/>
      <c r="H543" s="11"/>
    </row>
    <row r="544" ht="15.75" customHeight="1">
      <c r="A544" s="1"/>
      <c r="B544" s="2"/>
      <c r="G544" s="9"/>
      <c r="H544" s="11"/>
    </row>
    <row r="545" ht="15.75" customHeight="1">
      <c r="A545" s="1"/>
      <c r="B545" s="2"/>
      <c r="G545" s="9"/>
      <c r="H545" s="11"/>
    </row>
    <row r="546" ht="15.75" customHeight="1">
      <c r="A546" s="1"/>
      <c r="B546" s="2"/>
      <c r="G546" s="9"/>
      <c r="H546" s="11"/>
    </row>
    <row r="547" ht="15.75" customHeight="1">
      <c r="A547" s="1"/>
      <c r="B547" s="2"/>
      <c r="G547" s="9"/>
      <c r="H547" s="11"/>
    </row>
    <row r="548" ht="15.75" customHeight="1">
      <c r="A548" s="1"/>
      <c r="B548" s="2"/>
      <c r="G548" s="9"/>
      <c r="H548" s="11"/>
    </row>
    <row r="549" ht="15.75" customHeight="1">
      <c r="A549" s="1"/>
      <c r="B549" s="2"/>
      <c r="G549" s="9"/>
      <c r="H549" s="11"/>
    </row>
    <row r="550" ht="15.75" customHeight="1">
      <c r="A550" s="1"/>
      <c r="B550" s="2"/>
      <c r="G550" s="9"/>
      <c r="H550" s="11"/>
    </row>
    <row r="551" ht="15.75" customHeight="1">
      <c r="A551" s="1"/>
      <c r="B551" s="2"/>
      <c r="G551" s="9"/>
      <c r="H551" s="11"/>
    </row>
    <row r="552" ht="15.75" customHeight="1">
      <c r="A552" s="1"/>
      <c r="B552" s="2"/>
      <c r="G552" s="9"/>
      <c r="H552" s="11"/>
    </row>
    <row r="553" ht="15.75" customHeight="1">
      <c r="A553" s="1"/>
      <c r="B553" s="2"/>
      <c r="G553" s="9"/>
      <c r="H553" s="11"/>
    </row>
    <row r="554" ht="15.75" customHeight="1">
      <c r="A554" s="1"/>
      <c r="B554" s="2"/>
      <c r="G554" s="9"/>
      <c r="H554" s="11"/>
    </row>
    <row r="555" ht="15.75" customHeight="1">
      <c r="A555" s="1"/>
      <c r="B555" s="2"/>
      <c r="G555" s="9"/>
      <c r="H555" s="11"/>
    </row>
    <row r="556" ht="15.75" customHeight="1">
      <c r="A556" s="1"/>
      <c r="B556" s="2"/>
      <c r="G556" s="9"/>
      <c r="H556" s="11"/>
    </row>
    <row r="557" ht="15.75" customHeight="1">
      <c r="A557" s="1"/>
      <c r="B557" s="2"/>
      <c r="G557" s="9"/>
      <c r="H557" s="11"/>
    </row>
    <row r="558" ht="15.75" customHeight="1">
      <c r="A558" s="1"/>
      <c r="B558" s="2"/>
      <c r="G558" s="9"/>
      <c r="H558" s="11"/>
    </row>
    <row r="559" ht="15.75" customHeight="1">
      <c r="A559" s="1"/>
      <c r="B559" s="2"/>
      <c r="G559" s="9"/>
      <c r="H559" s="11"/>
    </row>
    <row r="560" ht="15.75" customHeight="1">
      <c r="A560" s="1"/>
      <c r="B560" s="2"/>
      <c r="G560" s="9"/>
      <c r="H560" s="11"/>
    </row>
    <row r="561" ht="15.75" customHeight="1">
      <c r="A561" s="1"/>
      <c r="B561" s="2"/>
      <c r="G561" s="9"/>
      <c r="H561" s="11"/>
    </row>
    <row r="562" ht="15.75" customHeight="1">
      <c r="A562" s="1"/>
      <c r="B562" s="2"/>
      <c r="G562" s="9"/>
      <c r="H562" s="11"/>
    </row>
    <row r="563" ht="15.75" customHeight="1">
      <c r="A563" s="1"/>
      <c r="B563" s="2"/>
      <c r="G563" s="9"/>
      <c r="H563" s="11"/>
    </row>
    <row r="564" ht="15.75" customHeight="1">
      <c r="A564" s="1"/>
      <c r="B564" s="2"/>
      <c r="G564" s="9"/>
      <c r="H564" s="11"/>
    </row>
    <row r="565" ht="15.75" customHeight="1">
      <c r="A565" s="1"/>
      <c r="B565" s="2"/>
      <c r="G565" s="9"/>
      <c r="H565" s="11"/>
    </row>
    <row r="566" ht="15.75" customHeight="1">
      <c r="A566" s="1"/>
      <c r="B566" s="2"/>
      <c r="G566" s="9"/>
      <c r="H566" s="11"/>
    </row>
    <row r="567" ht="15.75" customHeight="1">
      <c r="A567" s="1"/>
      <c r="B567" s="2"/>
      <c r="G567" s="9"/>
      <c r="H567" s="11"/>
    </row>
    <row r="568" ht="15.75" customHeight="1">
      <c r="A568" s="1"/>
      <c r="B568" s="2"/>
      <c r="G568" s="9"/>
      <c r="H568" s="11"/>
    </row>
    <row r="569" ht="15.75" customHeight="1">
      <c r="A569" s="1"/>
      <c r="B569" s="2"/>
      <c r="G569" s="9"/>
      <c r="H569" s="11"/>
    </row>
    <row r="570" ht="15.75" customHeight="1">
      <c r="A570" s="1"/>
      <c r="B570" s="2"/>
      <c r="G570" s="9"/>
      <c r="H570" s="11"/>
    </row>
    <row r="571" ht="15.75" customHeight="1">
      <c r="A571" s="1"/>
      <c r="B571" s="2"/>
      <c r="G571" s="9"/>
      <c r="H571" s="11"/>
    </row>
    <row r="572" ht="15.75" customHeight="1">
      <c r="A572" s="1"/>
      <c r="B572" s="2"/>
      <c r="G572" s="9"/>
      <c r="H572" s="11"/>
    </row>
    <row r="573" ht="15.75" customHeight="1">
      <c r="A573" s="1"/>
      <c r="B573" s="2"/>
      <c r="G573" s="9"/>
      <c r="H573" s="11"/>
    </row>
    <row r="574" ht="15.75" customHeight="1">
      <c r="A574" s="1"/>
      <c r="B574" s="2"/>
      <c r="G574" s="9"/>
      <c r="H574" s="11"/>
    </row>
    <row r="575" ht="15.75" customHeight="1">
      <c r="A575" s="1"/>
      <c r="B575" s="2"/>
      <c r="G575" s="9"/>
      <c r="H575" s="11"/>
    </row>
    <row r="576" ht="15.75" customHeight="1">
      <c r="A576" s="1"/>
      <c r="B576" s="2"/>
      <c r="G576" s="9"/>
      <c r="H576" s="11"/>
    </row>
    <row r="577" ht="15.75" customHeight="1">
      <c r="A577" s="1"/>
      <c r="B577" s="2"/>
      <c r="G577" s="9"/>
      <c r="H577" s="11"/>
    </row>
    <row r="578" ht="15.75" customHeight="1">
      <c r="A578" s="1"/>
      <c r="B578" s="2"/>
      <c r="G578" s="9"/>
      <c r="H578" s="11"/>
    </row>
    <row r="579" ht="15.75" customHeight="1">
      <c r="A579" s="1"/>
      <c r="B579" s="2"/>
      <c r="G579" s="9"/>
      <c r="H579" s="11"/>
    </row>
    <row r="580" ht="15.75" customHeight="1">
      <c r="A580" s="1"/>
      <c r="B580" s="2"/>
      <c r="G580" s="9"/>
      <c r="H580" s="11"/>
    </row>
    <row r="581" ht="15.75" customHeight="1">
      <c r="A581" s="1"/>
      <c r="B581" s="2"/>
      <c r="G581" s="9"/>
      <c r="H581" s="11"/>
    </row>
    <row r="582" ht="15.75" customHeight="1">
      <c r="A582" s="1"/>
      <c r="B582" s="2"/>
      <c r="G582" s="9"/>
      <c r="H582" s="11"/>
    </row>
    <row r="583" ht="15.75" customHeight="1">
      <c r="A583" s="1"/>
      <c r="B583" s="2"/>
      <c r="G583" s="9"/>
      <c r="H583" s="11"/>
    </row>
    <row r="584" ht="15.75" customHeight="1">
      <c r="A584" s="1"/>
      <c r="B584" s="2"/>
      <c r="G584" s="9"/>
      <c r="H584" s="11"/>
    </row>
    <row r="585" ht="15.75" customHeight="1">
      <c r="A585" s="1"/>
      <c r="B585" s="2"/>
      <c r="G585" s="9"/>
      <c r="H585" s="11"/>
    </row>
    <row r="586" ht="15.75" customHeight="1">
      <c r="A586" s="1"/>
      <c r="B586" s="2"/>
      <c r="G586" s="9"/>
      <c r="H586" s="11"/>
    </row>
    <row r="587" ht="15.75" customHeight="1">
      <c r="A587" s="1"/>
      <c r="B587" s="2"/>
      <c r="G587" s="9"/>
      <c r="H587" s="11"/>
    </row>
    <row r="588" ht="15.75" customHeight="1">
      <c r="A588" s="1"/>
      <c r="B588" s="2"/>
      <c r="G588" s="9"/>
      <c r="H588" s="11"/>
    </row>
    <row r="589" ht="15.75" customHeight="1">
      <c r="A589" s="1"/>
      <c r="B589" s="2"/>
      <c r="G589" s="9"/>
      <c r="H589" s="11"/>
    </row>
    <row r="590" ht="15.75" customHeight="1">
      <c r="A590" s="1"/>
      <c r="B590" s="2"/>
      <c r="G590" s="9"/>
      <c r="H590" s="11"/>
    </row>
    <row r="591" ht="15.75" customHeight="1">
      <c r="A591" s="1"/>
      <c r="B591" s="2"/>
      <c r="G591" s="9"/>
      <c r="H591" s="11"/>
    </row>
    <row r="592" ht="15.75" customHeight="1">
      <c r="A592" s="1"/>
      <c r="B592" s="2"/>
      <c r="G592" s="9"/>
      <c r="H592" s="11"/>
    </row>
    <row r="593" ht="15.75" customHeight="1">
      <c r="A593" s="1"/>
      <c r="B593" s="2"/>
      <c r="G593" s="9"/>
      <c r="H593" s="11"/>
    </row>
    <row r="594" ht="15.75" customHeight="1">
      <c r="A594" s="1"/>
      <c r="B594" s="2"/>
      <c r="G594" s="9"/>
      <c r="H594" s="11"/>
    </row>
    <row r="595" ht="15.75" customHeight="1">
      <c r="A595" s="1"/>
      <c r="B595" s="2"/>
      <c r="G595" s="9"/>
      <c r="H595" s="11"/>
    </row>
    <row r="596" ht="15.75" customHeight="1">
      <c r="A596" s="1"/>
      <c r="B596" s="2"/>
      <c r="G596" s="9"/>
      <c r="H596" s="11"/>
    </row>
    <row r="597" ht="15.75" customHeight="1">
      <c r="A597" s="1"/>
      <c r="B597" s="2"/>
      <c r="G597" s="9"/>
      <c r="H597" s="11"/>
    </row>
    <row r="598" ht="15.75" customHeight="1">
      <c r="A598" s="1"/>
      <c r="B598" s="2"/>
      <c r="G598" s="9"/>
      <c r="H598" s="11"/>
    </row>
    <row r="599" ht="15.75" customHeight="1">
      <c r="A599" s="1"/>
      <c r="B599" s="2"/>
      <c r="G599" s="9"/>
      <c r="H599" s="11"/>
    </row>
    <row r="600" ht="15.75" customHeight="1">
      <c r="A600" s="1"/>
      <c r="B600" s="2"/>
      <c r="G600" s="9"/>
      <c r="H600" s="11"/>
    </row>
    <row r="601" ht="15.75" customHeight="1">
      <c r="A601" s="1"/>
      <c r="B601" s="2"/>
      <c r="G601" s="9"/>
      <c r="H601" s="11"/>
    </row>
    <row r="602" ht="15.75" customHeight="1">
      <c r="A602" s="1"/>
      <c r="B602" s="2"/>
      <c r="G602" s="9"/>
      <c r="H602" s="11"/>
    </row>
    <row r="603" ht="15.75" customHeight="1">
      <c r="A603" s="1"/>
      <c r="B603" s="2"/>
      <c r="G603" s="9"/>
      <c r="H603" s="11"/>
    </row>
    <row r="604" ht="15.75" customHeight="1">
      <c r="A604" s="1"/>
      <c r="B604" s="2"/>
      <c r="G604" s="9"/>
      <c r="H604" s="11"/>
    </row>
    <row r="605" ht="15.75" customHeight="1">
      <c r="A605" s="1"/>
      <c r="B605" s="2"/>
      <c r="G605" s="9"/>
      <c r="H605" s="11"/>
    </row>
    <row r="606" ht="15.75" customHeight="1">
      <c r="A606" s="1"/>
      <c r="B606" s="2"/>
      <c r="G606" s="9"/>
      <c r="H606" s="11"/>
    </row>
    <row r="607" ht="15.75" customHeight="1">
      <c r="A607" s="1"/>
      <c r="B607" s="2"/>
      <c r="G607" s="9"/>
      <c r="H607" s="11"/>
    </row>
    <row r="608" ht="15.75" customHeight="1">
      <c r="A608" s="1"/>
      <c r="B608" s="2"/>
      <c r="G608" s="9"/>
      <c r="H608" s="11"/>
    </row>
    <row r="609" ht="15.75" customHeight="1">
      <c r="A609" s="1"/>
      <c r="B609" s="2"/>
      <c r="G609" s="9"/>
      <c r="H609" s="11"/>
    </row>
    <row r="610" ht="15.75" customHeight="1">
      <c r="A610" s="1"/>
      <c r="B610" s="2"/>
      <c r="G610" s="9"/>
      <c r="H610" s="11"/>
    </row>
    <row r="611" ht="15.75" customHeight="1">
      <c r="A611" s="1"/>
      <c r="B611" s="2"/>
      <c r="G611" s="9"/>
      <c r="H611" s="11"/>
    </row>
    <row r="612" ht="15.75" customHeight="1">
      <c r="A612" s="1"/>
      <c r="B612" s="2"/>
      <c r="G612" s="9"/>
      <c r="H612" s="11"/>
    </row>
    <row r="613" ht="15.75" customHeight="1">
      <c r="A613" s="1"/>
      <c r="B613" s="2"/>
      <c r="G613" s="9"/>
      <c r="H613" s="11"/>
    </row>
    <row r="614" ht="15.75" customHeight="1">
      <c r="A614" s="1"/>
      <c r="B614" s="2"/>
      <c r="G614" s="9"/>
      <c r="H614" s="11"/>
    </row>
    <row r="615" ht="15.75" customHeight="1">
      <c r="A615" s="1"/>
      <c r="B615" s="2"/>
      <c r="G615" s="9"/>
      <c r="H615" s="11"/>
    </row>
    <row r="616" ht="15.75" customHeight="1">
      <c r="A616" s="1"/>
      <c r="B616" s="2"/>
      <c r="G616" s="9"/>
      <c r="H616" s="11"/>
    </row>
    <row r="617" ht="15.75" customHeight="1">
      <c r="A617" s="1"/>
      <c r="B617" s="2"/>
      <c r="G617" s="9"/>
      <c r="H617" s="11"/>
    </row>
    <row r="618" ht="15.75" customHeight="1">
      <c r="A618" s="1"/>
      <c r="B618" s="2"/>
      <c r="G618" s="9"/>
      <c r="H618" s="11"/>
    </row>
    <row r="619" ht="15.75" customHeight="1">
      <c r="A619" s="1"/>
      <c r="B619" s="2"/>
      <c r="G619" s="9"/>
      <c r="H619" s="11"/>
    </row>
    <row r="620" ht="15.75" customHeight="1">
      <c r="A620" s="1"/>
      <c r="B620" s="2"/>
      <c r="G620" s="9"/>
      <c r="H620" s="11"/>
    </row>
    <row r="621" ht="15.75" customHeight="1">
      <c r="A621" s="1"/>
      <c r="B621" s="2"/>
      <c r="G621" s="9"/>
      <c r="H621" s="11"/>
    </row>
    <row r="622" ht="15.75" customHeight="1">
      <c r="A622" s="1"/>
      <c r="B622" s="2"/>
      <c r="G622" s="9"/>
      <c r="H622" s="11"/>
    </row>
    <row r="623" ht="15.75" customHeight="1">
      <c r="A623" s="1"/>
      <c r="B623" s="2"/>
      <c r="G623" s="9"/>
      <c r="H623" s="11"/>
    </row>
    <row r="624" ht="15.75" customHeight="1">
      <c r="A624" s="1"/>
      <c r="B624" s="2"/>
      <c r="G624" s="9"/>
      <c r="H624" s="11"/>
    </row>
    <row r="625" ht="15.75" customHeight="1">
      <c r="A625" s="1"/>
      <c r="B625" s="2"/>
      <c r="G625" s="9"/>
      <c r="H625" s="11"/>
    </row>
    <row r="626" ht="15.75" customHeight="1">
      <c r="A626" s="1"/>
      <c r="B626" s="2"/>
      <c r="G626" s="9"/>
      <c r="H626" s="11"/>
    </row>
    <row r="627" ht="15.75" customHeight="1">
      <c r="A627" s="1"/>
      <c r="B627" s="2"/>
      <c r="G627" s="9"/>
      <c r="H627" s="11"/>
    </row>
    <row r="628" ht="15.75" customHeight="1">
      <c r="A628" s="1"/>
      <c r="B628" s="2"/>
      <c r="G628" s="9"/>
      <c r="H628" s="11"/>
    </row>
    <row r="629" ht="15.75" customHeight="1">
      <c r="A629" s="1"/>
      <c r="B629" s="2"/>
      <c r="G629" s="9"/>
      <c r="H629" s="11"/>
    </row>
    <row r="630" ht="15.75" customHeight="1">
      <c r="A630" s="1"/>
      <c r="B630" s="2"/>
      <c r="G630" s="9"/>
      <c r="H630" s="11"/>
    </row>
    <row r="631" ht="15.75" customHeight="1">
      <c r="A631" s="1"/>
      <c r="B631" s="2"/>
      <c r="G631" s="9"/>
      <c r="H631" s="11"/>
    </row>
    <row r="632" ht="15.75" customHeight="1">
      <c r="A632" s="1"/>
      <c r="B632" s="2"/>
      <c r="G632" s="9"/>
      <c r="H632" s="11"/>
    </row>
    <row r="633" ht="15.75" customHeight="1">
      <c r="A633" s="1"/>
      <c r="B633" s="2"/>
      <c r="G633" s="9"/>
      <c r="H633" s="11"/>
    </row>
    <row r="634" ht="15.75" customHeight="1">
      <c r="A634" s="1"/>
      <c r="B634" s="2"/>
      <c r="G634" s="9"/>
      <c r="H634" s="11"/>
    </row>
    <row r="635" ht="15.75" customHeight="1">
      <c r="A635" s="1"/>
      <c r="B635" s="2"/>
      <c r="G635" s="9"/>
      <c r="H635" s="11"/>
    </row>
    <row r="636" ht="15.75" customHeight="1">
      <c r="A636" s="1"/>
      <c r="B636" s="2"/>
      <c r="G636" s="9"/>
      <c r="H636" s="11"/>
    </row>
    <row r="637" ht="15.75" customHeight="1">
      <c r="A637" s="1"/>
      <c r="B637" s="2"/>
      <c r="G637" s="9"/>
      <c r="H637" s="11"/>
    </row>
    <row r="638" ht="15.75" customHeight="1">
      <c r="A638" s="1"/>
      <c r="B638" s="2"/>
      <c r="G638" s="9"/>
      <c r="H638" s="11"/>
    </row>
    <row r="639" ht="15.75" customHeight="1">
      <c r="A639" s="1"/>
      <c r="B639" s="2"/>
      <c r="G639" s="9"/>
      <c r="H639" s="11"/>
    </row>
    <row r="640" ht="15.75" customHeight="1">
      <c r="A640" s="1"/>
      <c r="B640" s="2"/>
      <c r="G640" s="9"/>
      <c r="H640" s="11"/>
    </row>
    <row r="641" ht="15.75" customHeight="1">
      <c r="A641" s="1"/>
      <c r="B641" s="2"/>
      <c r="G641" s="9"/>
      <c r="H641" s="11"/>
    </row>
    <row r="642" ht="15.75" customHeight="1">
      <c r="A642" s="1"/>
      <c r="B642" s="2"/>
      <c r="G642" s="9"/>
      <c r="H642" s="11"/>
    </row>
    <row r="643" ht="15.75" customHeight="1">
      <c r="A643" s="1"/>
      <c r="B643" s="2"/>
      <c r="G643" s="9"/>
      <c r="H643" s="11"/>
    </row>
    <row r="644" ht="15.75" customHeight="1">
      <c r="A644" s="1"/>
      <c r="B644" s="2"/>
      <c r="G644" s="9"/>
      <c r="H644" s="11"/>
    </row>
    <row r="645" ht="15.75" customHeight="1">
      <c r="A645" s="1"/>
      <c r="B645" s="2"/>
      <c r="G645" s="9"/>
      <c r="H645" s="11"/>
    </row>
    <row r="646" ht="15.75" customHeight="1">
      <c r="A646" s="1"/>
      <c r="B646" s="2"/>
      <c r="G646" s="9"/>
      <c r="H646" s="11"/>
    </row>
    <row r="647" ht="15.75" customHeight="1">
      <c r="A647" s="1"/>
      <c r="B647" s="2"/>
      <c r="G647" s="9"/>
      <c r="H647" s="11"/>
    </row>
    <row r="648" ht="15.75" customHeight="1">
      <c r="A648" s="1"/>
      <c r="B648" s="2"/>
      <c r="G648" s="9"/>
      <c r="H648" s="11"/>
    </row>
    <row r="649" ht="15.75" customHeight="1">
      <c r="A649" s="1"/>
      <c r="B649" s="2"/>
      <c r="G649" s="9"/>
      <c r="H649" s="11"/>
    </row>
    <row r="650" ht="15.75" customHeight="1">
      <c r="A650" s="1"/>
      <c r="B650" s="2"/>
      <c r="G650" s="9"/>
      <c r="H650" s="11"/>
    </row>
    <row r="651" ht="15.75" customHeight="1">
      <c r="A651" s="1"/>
      <c r="B651" s="2"/>
      <c r="G651" s="9"/>
      <c r="H651" s="11"/>
    </row>
    <row r="652" ht="15.75" customHeight="1">
      <c r="A652" s="1"/>
      <c r="B652" s="2"/>
      <c r="G652" s="9"/>
      <c r="H652" s="11"/>
    </row>
    <row r="653" ht="15.75" customHeight="1">
      <c r="A653" s="1"/>
      <c r="B653" s="2"/>
      <c r="G653" s="9"/>
      <c r="H653" s="11"/>
    </row>
    <row r="654" ht="15.75" customHeight="1">
      <c r="A654" s="1"/>
      <c r="B654" s="2"/>
      <c r="G654" s="9"/>
      <c r="H654" s="11"/>
    </row>
    <row r="655" ht="15.75" customHeight="1">
      <c r="A655" s="1"/>
      <c r="B655" s="2"/>
      <c r="G655" s="9"/>
      <c r="H655" s="11"/>
    </row>
    <row r="656" ht="15.75" customHeight="1">
      <c r="A656" s="1"/>
      <c r="B656" s="2"/>
      <c r="G656" s="9"/>
      <c r="H656" s="11"/>
    </row>
    <row r="657" ht="15.75" customHeight="1">
      <c r="A657" s="1"/>
      <c r="B657" s="2"/>
      <c r="G657" s="9"/>
      <c r="H657" s="11"/>
    </row>
    <row r="658" ht="15.75" customHeight="1">
      <c r="A658" s="1"/>
      <c r="B658" s="2"/>
      <c r="G658" s="9"/>
      <c r="H658" s="11"/>
    </row>
    <row r="659" ht="15.75" customHeight="1">
      <c r="A659" s="1"/>
      <c r="B659" s="2"/>
      <c r="G659" s="9"/>
      <c r="H659" s="11"/>
    </row>
    <row r="660" ht="15.75" customHeight="1">
      <c r="A660" s="1"/>
      <c r="B660" s="2"/>
      <c r="G660" s="9"/>
      <c r="H660" s="11"/>
    </row>
    <row r="661" ht="15.75" customHeight="1">
      <c r="A661" s="1"/>
      <c r="B661" s="2"/>
      <c r="G661" s="9"/>
      <c r="H661" s="11"/>
    </row>
    <row r="662" ht="15.75" customHeight="1">
      <c r="A662" s="1"/>
      <c r="B662" s="2"/>
      <c r="G662" s="9"/>
      <c r="H662" s="11"/>
    </row>
    <row r="663" ht="15.75" customHeight="1">
      <c r="A663" s="1"/>
      <c r="B663" s="2"/>
      <c r="G663" s="9"/>
      <c r="H663" s="11"/>
    </row>
    <row r="664" ht="15.75" customHeight="1">
      <c r="A664" s="1"/>
      <c r="B664" s="2"/>
      <c r="G664" s="9"/>
      <c r="H664" s="11"/>
    </row>
    <row r="665" ht="15.75" customHeight="1">
      <c r="A665" s="1"/>
      <c r="B665" s="2"/>
      <c r="G665" s="9"/>
      <c r="H665" s="11"/>
    </row>
    <row r="666" ht="15.75" customHeight="1">
      <c r="A666" s="1"/>
      <c r="B666" s="2"/>
      <c r="G666" s="9"/>
      <c r="H666" s="11"/>
    </row>
    <row r="667" ht="15.75" customHeight="1">
      <c r="A667" s="1"/>
      <c r="B667" s="2"/>
      <c r="G667" s="9"/>
      <c r="H667" s="11"/>
    </row>
    <row r="668" ht="15.75" customHeight="1">
      <c r="A668" s="1"/>
      <c r="B668" s="2"/>
      <c r="G668" s="9"/>
      <c r="H668" s="11"/>
    </row>
    <row r="669" ht="15.75" customHeight="1">
      <c r="A669" s="1"/>
      <c r="B669" s="2"/>
      <c r="G669" s="9"/>
      <c r="H669" s="11"/>
    </row>
    <row r="670" ht="15.75" customHeight="1">
      <c r="A670" s="1"/>
      <c r="B670" s="2"/>
      <c r="G670" s="9"/>
      <c r="H670" s="11"/>
    </row>
    <row r="671" ht="15.75" customHeight="1">
      <c r="A671" s="1"/>
      <c r="B671" s="2"/>
      <c r="G671" s="9"/>
      <c r="H671" s="11"/>
    </row>
    <row r="672" ht="15.75" customHeight="1">
      <c r="A672" s="1"/>
      <c r="B672" s="2"/>
      <c r="G672" s="9"/>
      <c r="H672" s="11"/>
    </row>
    <row r="673" ht="15.75" customHeight="1">
      <c r="A673" s="1"/>
      <c r="B673" s="2"/>
      <c r="G673" s="9"/>
      <c r="H673" s="11"/>
    </row>
    <row r="674" ht="15.75" customHeight="1">
      <c r="A674" s="1"/>
      <c r="B674" s="2"/>
      <c r="G674" s="9"/>
      <c r="H674" s="11"/>
    </row>
    <row r="675" ht="15.75" customHeight="1">
      <c r="A675" s="1"/>
      <c r="B675" s="2"/>
      <c r="G675" s="9"/>
      <c r="H675" s="11"/>
    </row>
    <row r="676" ht="15.75" customHeight="1">
      <c r="A676" s="1"/>
      <c r="B676" s="2"/>
      <c r="G676" s="9"/>
      <c r="H676" s="11"/>
    </row>
    <row r="677" ht="15.75" customHeight="1">
      <c r="A677" s="1"/>
      <c r="B677" s="2"/>
      <c r="G677" s="9"/>
      <c r="H677" s="11"/>
    </row>
    <row r="678" ht="15.75" customHeight="1">
      <c r="A678" s="1"/>
      <c r="B678" s="2"/>
      <c r="G678" s="9"/>
      <c r="H678" s="11"/>
    </row>
    <row r="679" ht="15.75" customHeight="1">
      <c r="A679" s="1"/>
      <c r="B679" s="2"/>
      <c r="G679" s="9"/>
      <c r="H679" s="11"/>
    </row>
    <row r="680" ht="15.75" customHeight="1">
      <c r="A680" s="1"/>
      <c r="B680" s="2"/>
      <c r="G680" s="9"/>
      <c r="H680" s="11"/>
    </row>
    <row r="681" ht="15.75" customHeight="1">
      <c r="A681" s="1"/>
      <c r="B681" s="2"/>
      <c r="G681" s="9"/>
      <c r="H681" s="11"/>
    </row>
    <row r="682" ht="15.75" customHeight="1">
      <c r="A682" s="1"/>
      <c r="B682" s="2"/>
      <c r="G682" s="9"/>
      <c r="H682" s="11"/>
    </row>
    <row r="683" ht="15.75" customHeight="1">
      <c r="A683" s="1"/>
      <c r="B683" s="2"/>
      <c r="G683" s="9"/>
      <c r="H683" s="11"/>
    </row>
    <row r="684" ht="15.75" customHeight="1">
      <c r="A684" s="1"/>
      <c r="B684" s="2"/>
      <c r="G684" s="9"/>
      <c r="H684" s="11"/>
    </row>
    <row r="685" ht="15.75" customHeight="1">
      <c r="A685" s="1"/>
      <c r="B685" s="2"/>
      <c r="G685" s="9"/>
      <c r="H685" s="11"/>
    </row>
    <row r="686" ht="15.75" customHeight="1">
      <c r="A686" s="1"/>
      <c r="B686" s="2"/>
      <c r="G686" s="9"/>
      <c r="H686" s="11"/>
    </row>
    <row r="687" ht="15.75" customHeight="1">
      <c r="A687" s="1"/>
      <c r="B687" s="2"/>
      <c r="G687" s="9"/>
      <c r="H687" s="11"/>
    </row>
    <row r="688" ht="15.75" customHeight="1">
      <c r="A688" s="1"/>
      <c r="B688" s="2"/>
      <c r="G688" s="9"/>
      <c r="H688" s="11"/>
    </row>
    <row r="689" ht="15.75" customHeight="1">
      <c r="A689" s="1"/>
      <c r="B689" s="2"/>
      <c r="G689" s="9"/>
      <c r="H689" s="11"/>
    </row>
    <row r="690" ht="15.75" customHeight="1">
      <c r="A690" s="1"/>
      <c r="B690" s="2"/>
      <c r="G690" s="9"/>
      <c r="H690" s="11"/>
    </row>
    <row r="691" ht="15.75" customHeight="1">
      <c r="A691" s="1"/>
      <c r="B691" s="2"/>
      <c r="G691" s="9"/>
      <c r="H691" s="11"/>
    </row>
    <row r="692" ht="15.75" customHeight="1">
      <c r="A692" s="1"/>
      <c r="B692" s="2"/>
      <c r="G692" s="9"/>
      <c r="H692" s="11"/>
    </row>
    <row r="693" ht="15.75" customHeight="1">
      <c r="A693" s="1"/>
      <c r="B693" s="2"/>
      <c r="G693" s="9"/>
      <c r="H693" s="11"/>
    </row>
    <row r="694" ht="15.75" customHeight="1">
      <c r="A694" s="1"/>
      <c r="B694" s="2"/>
      <c r="G694" s="9"/>
      <c r="H694" s="11"/>
    </row>
    <row r="695" ht="15.75" customHeight="1">
      <c r="A695" s="1"/>
      <c r="B695" s="2"/>
      <c r="G695" s="9"/>
      <c r="H695" s="11"/>
    </row>
    <row r="696" ht="15.75" customHeight="1">
      <c r="A696" s="1"/>
      <c r="B696" s="2"/>
      <c r="G696" s="9"/>
      <c r="H696" s="11"/>
    </row>
    <row r="697" ht="15.75" customHeight="1">
      <c r="A697" s="1"/>
      <c r="B697" s="2"/>
      <c r="G697" s="9"/>
      <c r="H697" s="11"/>
    </row>
    <row r="698" ht="15.75" customHeight="1">
      <c r="A698" s="1"/>
      <c r="B698" s="2"/>
      <c r="G698" s="9"/>
      <c r="H698" s="11"/>
    </row>
    <row r="699" ht="15.75" customHeight="1">
      <c r="A699" s="1"/>
      <c r="B699" s="2"/>
      <c r="G699" s="9"/>
      <c r="H699" s="11"/>
    </row>
    <row r="700" ht="15.75" customHeight="1">
      <c r="A700" s="1"/>
      <c r="B700" s="2"/>
      <c r="G700" s="9"/>
      <c r="H700" s="11"/>
    </row>
    <row r="701" ht="15.75" customHeight="1">
      <c r="A701" s="1"/>
      <c r="B701" s="2"/>
      <c r="G701" s="9"/>
      <c r="H701" s="11"/>
    </row>
    <row r="702" ht="15.75" customHeight="1">
      <c r="A702" s="1"/>
      <c r="B702" s="2"/>
      <c r="G702" s="9"/>
      <c r="H702" s="11"/>
    </row>
    <row r="703" ht="15.75" customHeight="1">
      <c r="A703" s="1"/>
      <c r="B703" s="2"/>
      <c r="G703" s="9"/>
      <c r="H703" s="11"/>
    </row>
    <row r="704" ht="15.75" customHeight="1">
      <c r="A704" s="1"/>
      <c r="B704" s="2"/>
      <c r="G704" s="9"/>
      <c r="H704" s="11"/>
    </row>
    <row r="705" ht="15.75" customHeight="1">
      <c r="A705" s="1"/>
      <c r="B705" s="2"/>
      <c r="G705" s="9"/>
      <c r="H705" s="11"/>
    </row>
    <row r="706" ht="15.75" customHeight="1">
      <c r="A706" s="1"/>
      <c r="B706" s="2"/>
      <c r="G706" s="9"/>
      <c r="H706" s="11"/>
    </row>
    <row r="707" ht="15.75" customHeight="1">
      <c r="A707" s="1"/>
      <c r="B707" s="2"/>
      <c r="G707" s="9"/>
      <c r="H707" s="11"/>
    </row>
    <row r="708" ht="15.75" customHeight="1">
      <c r="A708" s="1"/>
      <c r="B708" s="2"/>
      <c r="G708" s="9"/>
      <c r="H708" s="11"/>
    </row>
    <row r="709" ht="15.75" customHeight="1">
      <c r="A709" s="1"/>
      <c r="B709" s="2"/>
      <c r="G709" s="9"/>
      <c r="H709" s="11"/>
    </row>
    <row r="710" ht="15.75" customHeight="1">
      <c r="A710" s="1"/>
      <c r="B710" s="2"/>
      <c r="G710" s="9"/>
      <c r="H710" s="11"/>
    </row>
    <row r="711" ht="15.75" customHeight="1">
      <c r="A711" s="1"/>
      <c r="B711" s="2"/>
      <c r="G711" s="9"/>
      <c r="H711" s="11"/>
    </row>
    <row r="712" ht="15.75" customHeight="1">
      <c r="A712" s="1"/>
      <c r="B712" s="2"/>
      <c r="G712" s="9"/>
      <c r="H712" s="11"/>
    </row>
    <row r="713" ht="15.75" customHeight="1">
      <c r="A713" s="1"/>
      <c r="B713" s="2"/>
      <c r="G713" s="9"/>
      <c r="H713" s="11"/>
    </row>
    <row r="714" ht="15.75" customHeight="1">
      <c r="A714" s="1"/>
      <c r="B714" s="2"/>
      <c r="G714" s="9"/>
      <c r="H714" s="11"/>
    </row>
    <row r="715" ht="15.75" customHeight="1">
      <c r="A715" s="1"/>
      <c r="B715" s="2"/>
      <c r="G715" s="9"/>
      <c r="H715" s="11"/>
    </row>
    <row r="716" ht="15.75" customHeight="1">
      <c r="A716" s="1"/>
      <c r="B716" s="2"/>
      <c r="G716" s="9"/>
      <c r="H716" s="11"/>
    </row>
    <row r="717" ht="15.75" customHeight="1">
      <c r="A717" s="1"/>
      <c r="B717" s="2"/>
      <c r="G717" s="9"/>
      <c r="H717" s="11"/>
    </row>
    <row r="718" ht="15.75" customHeight="1">
      <c r="A718" s="1"/>
      <c r="B718" s="2"/>
      <c r="G718" s="9"/>
      <c r="H718" s="11"/>
    </row>
    <row r="719" ht="15.75" customHeight="1">
      <c r="A719" s="1"/>
      <c r="B719" s="2"/>
      <c r="G719" s="9"/>
      <c r="H719" s="11"/>
    </row>
    <row r="720" ht="15.75" customHeight="1">
      <c r="A720" s="1"/>
      <c r="B720" s="2"/>
      <c r="G720" s="9"/>
      <c r="H720" s="11"/>
    </row>
    <row r="721" ht="15.75" customHeight="1">
      <c r="A721" s="1"/>
      <c r="B721" s="2"/>
      <c r="G721" s="9"/>
      <c r="H721" s="11"/>
    </row>
    <row r="722" ht="15.75" customHeight="1">
      <c r="A722" s="1"/>
      <c r="B722" s="2"/>
      <c r="G722" s="9"/>
      <c r="H722" s="11"/>
    </row>
    <row r="723" ht="15.75" customHeight="1">
      <c r="A723" s="1"/>
      <c r="B723" s="2"/>
      <c r="G723" s="9"/>
      <c r="H723" s="11"/>
    </row>
    <row r="724" ht="15.75" customHeight="1">
      <c r="A724" s="1"/>
      <c r="B724" s="2"/>
      <c r="G724" s="9"/>
      <c r="H724" s="11"/>
    </row>
    <row r="725" ht="15.75" customHeight="1">
      <c r="A725" s="1"/>
      <c r="B725" s="2"/>
      <c r="G725" s="9"/>
      <c r="H725" s="11"/>
    </row>
    <row r="726" ht="15.75" customHeight="1">
      <c r="A726" s="1"/>
      <c r="B726" s="2"/>
      <c r="G726" s="9"/>
      <c r="H726" s="11"/>
    </row>
    <row r="727" ht="15.75" customHeight="1">
      <c r="A727" s="1"/>
      <c r="B727" s="2"/>
      <c r="G727" s="9"/>
      <c r="H727" s="11"/>
    </row>
    <row r="728" ht="15.75" customHeight="1">
      <c r="A728" s="1"/>
      <c r="B728" s="2"/>
      <c r="G728" s="9"/>
      <c r="H728" s="11"/>
    </row>
    <row r="729" ht="15.75" customHeight="1">
      <c r="A729" s="1"/>
      <c r="B729" s="2"/>
      <c r="G729" s="9"/>
      <c r="H729" s="11"/>
    </row>
    <row r="730" ht="15.75" customHeight="1">
      <c r="A730" s="1"/>
      <c r="B730" s="2"/>
      <c r="G730" s="9"/>
      <c r="H730" s="11"/>
    </row>
    <row r="731" ht="15.75" customHeight="1">
      <c r="A731" s="1"/>
      <c r="B731" s="2"/>
      <c r="G731" s="9"/>
      <c r="H731" s="11"/>
    </row>
    <row r="732" ht="15.75" customHeight="1">
      <c r="A732" s="1"/>
      <c r="B732" s="2"/>
      <c r="G732" s="9"/>
      <c r="H732" s="11"/>
    </row>
    <row r="733" ht="15.75" customHeight="1">
      <c r="A733" s="1"/>
      <c r="B733" s="2"/>
      <c r="G733" s="9"/>
      <c r="H733" s="11"/>
    </row>
    <row r="734" ht="15.75" customHeight="1">
      <c r="A734" s="1"/>
      <c r="B734" s="2"/>
      <c r="G734" s="9"/>
      <c r="H734" s="11"/>
    </row>
    <row r="735" ht="15.75" customHeight="1">
      <c r="A735" s="1"/>
      <c r="B735" s="2"/>
      <c r="G735" s="9"/>
      <c r="H735" s="11"/>
    </row>
    <row r="736" ht="15.75" customHeight="1">
      <c r="A736" s="1"/>
      <c r="B736" s="2"/>
      <c r="G736" s="9"/>
      <c r="H736" s="11"/>
    </row>
    <row r="737" ht="15.75" customHeight="1">
      <c r="A737" s="1"/>
      <c r="B737" s="2"/>
      <c r="G737" s="9"/>
      <c r="H737" s="11"/>
    </row>
    <row r="738" ht="15.75" customHeight="1">
      <c r="A738" s="1"/>
      <c r="B738" s="2"/>
      <c r="G738" s="9"/>
      <c r="H738" s="11"/>
    </row>
    <row r="739" ht="15.75" customHeight="1">
      <c r="A739" s="1"/>
      <c r="B739" s="2"/>
      <c r="G739" s="9"/>
      <c r="H739" s="11"/>
    </row>
    <row r="740" ht="15.75" customHeight="1">
      <c r="A740" s="1"/>
      <c r="B740" s="2"/>
      <c r="G740" s="9"/>
      <c r="H740" s="11"/>
    </row>
    <row r="741" ht="15.75" customHeight="1">
      <c r="A741" s="1"/>
      <c r="B741" s="2"/>
      <c r="G741" s="9"/>
      <c r="H741" s="11"/>
    </row>
    <row r="742" ht="15.75" customHeight="1">
      <c r="A742" s="1"/>
      <c r="B742" s="2"/>
      <c r="G742" s="9"/>
      <c r="H742" s="11"/>
    </row>
    <row r="743" ht="15.75" customHeight="1">
      <c r="A743" s="1"/>
      <c r="B743" s="2"/>
      <c r="G743" s="9"/>
      <c r="H743" s="11"/>
    </row>
    <row r="744" ht="15.75" customHeight="1">
      <c r="A744" s="1"/>
      <c r="B744" s="2"/>
      <c r="G744" s="9"/>
      <c r="H744" s="11"/>
    </row>
    <row r="745" ht="15.75" customHeight="1">
      <c r="A745" s="1"/>
      <c r="B745" s="2"/>
      <c r="G745" s="9"/>
      <c r="H745" s="11"/>
    </row>
    <row r="746" ht="15.75" customHeight="1">
      <c r="A746" s="1"/>
      <c r="B746" s="2"/>
      <c r="G746" s="9"/>
      <c r="H746" s="11"/>
    </row>
    <row r="747" ht="15.75" customHeight="1">
      <c r="A747" s="1"/>
      <c r="B747" s="2"/>
      <c r="G747" s="9"/>
      <c r="H747" s="11"/>
    </row>
    <row r="748" ht="15.75" customHeight="1">
      <c r="A748" s="1"/>
      <c r="B748" s="2"/>
      <c r="G748" s="9"/>
      <c r="H748" s="11"/>
    </row>
    <row r="749" ht="15.75" customHeight="1">
      <c r="A749" s="1"/>
      <c r="B749" s="2"/>
      <c r="G749" s="9"/>
      <c r="H749" s="11"/>
    </row>
    <row r="750" ht="15.75" customHeight="1">
      <c r="A750" s="1"/>
      <c r="B750" s="2"/>
      <c r="G750" s="9"/>
      <c r="H750" s="11"/>
    </row>
    <row r="751" ht="15.75" customHeight="1">
      <c r="A751" s="1"/>
      <c r="B751" s="2"/>
      <c r="G751" s="9"/>
      <c r="H751" s="11"/>
    </row>
    <row r="752" ht="15.75" customHeight="1">
      <c r="A752" s="1"/>
      <c r="B752" s="2"/>
      <c r="G752" s="9"/>
      <c r="H752" s="11"/>
    </row>
    <row r="753" ht="15.75" customHeight="1">
      <c r="A753" s="1"/>
      <c r="B753" s="2"/>
      <c r="G753" s="9"/>
      <c r="H753" s="11"/>
    </row>
    <row r="754" ht="15.75" customHeight="1">
      <c r="A754" s="1"/>
      <c r="B754" s="2"/>
      <c r="G754" s="9"/>
      <c r="H754" s="11"/>
    </row>
    <row r="755" ht="15.75" customHeight="1">
      <c r="A755" s="1"/>
      <c r="B755" s="2"/>
      <c r="G755" s="9"/>
      <c r="H755" s="11"/>
    </row>
    <row r="756" ht="15.75" customHeight="1">
      <c r="A756" s="1"/>
      <c r="B756" s="2"/>
      <c r="G756" s="9"/>
      <c r="H756" s="11"/>
    </row>
    <row r="757" ht="15.75" customHeight="1">
      <c r="A757" s="1"/>
      <c r="B757" s="2"/>
      <c r="G757" s="9"/>
      <c r="H757" s="11"/>
    </row>
    <row r="758" ht="15.75" customHeight="1">
      <c r="A758" s="1"/>
      <c r="B758" s="2"/>
      <c r="G758" s="9"/>
      <c r="H758" s="11"/>
    </row>
    <row r="759" ht="15.75" customHeight="1">
      <c r="A759" s="1"/>
      <c r="B759" s="2"/>
      <c r="G759" s="9"/>
      <c r="H759" s="11"/>
    </row>
    <row r="760" ht="15.75" customHeight="1">
      <c r="A760" s="1"/>
      <c r="B760" s="2"/>
      <c r="G760" s="9"/>
      <c r="H760" s="11"/>
    </row>
    <row r="761" ht="15.75" customHeight="1">
      <c r="A761" s="1"/>
      <c r="B761" s="2"/>
      <c r="G761" s="9"/>
      <c r="H761" s="11"/>
    </row>
    <row r="762" ht="15.75" customHeight="1">
      <c r="A762" s="1"/>
      <c r="B762" s="2"/>
      <c r="G762" s="9"/>
      <c r="H762" s="11"/>
    </row>
    <row r="763" ht="15.75" customHeight="1">
      <c r="A763" s="1"/>
      <c r="B763" s="2"/>
      <c r="G763" s="9"/>
      <c r="H763" s="11"/>
    </row>
    <row r="764" ht="15.75" customHeight="1">
      <c r="A764" s="1"/>
      <c r="B764" s="2"/>
      <c r="G764" s="9"/>
      <c r="H764" s="11"/>
    </row>
    <row r="765" ht="15.75" customHeight="1">
      <c r="A765" s="1"/>
      <c r="B765" s="2"/>
      <c r="G765" s="9"/>
      <c r="H765" s="11"/>
    </row>
    <row r="766" ht="15.75" customHeight="1">
      <c r="A766" s="1"/>
      <c r="B766" s="2"/>
      <c r="G766" s="9"/>
      <c r="H766" s="11"/>
    </row>
    <row r="767" ht="15.75" customHeight="1">
      <c r="A767" s="1"/>
      <c r="B767" s="2"/>
      <c r="G767" s="9"/>
      <c r="H767" s="11"/>
    </row>
    <row r="768" ht="15.75" customHeight="1">
      <c r="A768" s="1"/>
      <c r="B768" s="2"/>
      <c r="G768" s="9"/>
      <c r="H768" s="11"/>
    </row>
    <row r="769" ht="15.75" customHeight="1">
      <c r="A769" s="1"/>
      <c r="B769" s="2"/>
      <c r="G769" s="9"/>
      <c r="H769" s="11"/>
    </row>
    <row r="770" ht="15.75" customHeight="1">
      <c r="A770" s="1"/>
      <c r="B770" s="2"/>
      <c r="G770" s="9"/>
      <c r="H770" s="11"/>
    </row>
    <row r="771" ht="15.75" customHeight="1">
      <c r="A771" s="1"/>
      <c r="B771" s="2"/>
      <c r="G771" s="9"/>
      <c r="H771" s="11"/>
    </row>
    <row r="772" ht="15.75" customHeight="1">
      <c r="A772" s="1"/>
      <c r="B772" s="2"/>
      <c r="G772" s="9"/>
      <c r="H772" s="11"/>
    </row>
    <row r="773" ht="15.75" customHeight="1">
      <c r="A773" s="1"/>
      <c r="B773" s="2"/>
      <c r="G773" s="9"/>
      <c r="H773" s="11"/>
    </row>
    <row r="774" ht="15.75" customHeight="1">
      <c r="A774" s="1"/>
      <c r="B774" s="2"/>
      <c r="G774" s="9"/>
      <c r="H774" s="11"/>
    </row>
    <row r="775" ht="15.75" customHeight="1">
      <c r="A775" s="1"/>
      <c r="B775" s="2"/>
      <c r="G775" s="9"/>
      <c r="H775" s="11"/>
    </row>
    <row r="776" ht="15.75" customHeight="1">
      <c r="A776" s="1"/>
      <c r="B776" s="2"/>
      <c r="G776" s="9"/>
      <c r="H776" s="11"/>
    </row>
    <row r="777" ht="15.75" customHeight="1">
      <c r="A777" s="1"/>
      <c r="B777" s="2"/>
      <c r="G777" s="9"/>
      <c r="H777" s="11"/>
    </row>
    <row r="778" ht="15.75" customHeight="1">
      <c r="A778" s="1"/>
      <c r="B778" s="2"/>
      <c r="G778" s="9"/>
      <c r="H778" s="11"/>
    </row>
    <row r="779" ht="15.75" customHeight="1">
      <c r="A779" s="1"/>
      <c r="B779" s="2"/>
      <c r="G779" s="9"/>
      <c r="H779" s="11"/>
    </row>
    <row r="780" ht="15.75" customHeight="1">
      <c r="A780" s="1"/>
      <c r="B780" s="2"/>
      <c r="G780" s="9"/>
      <c r="H780" s="11"/>
    </row>
    <row r="781" ht="15.75" customHeight="1">
      <c r="A781" s="1"/>
      <c r="B781" s="2"/>
      <c r="G781" s="9"/>
      <c r="H781" s="11"/>
    </row>
    <row r="782" ht="15.75" customHeight="1">
      <c r="A782" s="1"/>
      <c r="B782" s="2"/>
      <c r="G782" s="9"/>
      <c r="H782" s="11"/>
    </row>
    <row r="783" ht="15.75" customHeight="1">
      <c r="A783" s="1"/>
      <c r="B783" s="2"/>
      <c r="G783" s="9"/>
      <c r="H783" s="11"/>
    </row>
    <row r="784" ht="15.75" customHeight="1">
      <c r="A784" s="1"/>
      <c r="B784" s="2"/>
      <c r="G784" s="9"/>
      <c r="H784" s="11"/>
    </row>
    <row r="785" ht="15.75" customHeight="1">
      <c r="A785" s="1"/>
      <c r="B785" s="2"/>
      <c r="G785" s="9"/>
      <c r="H785" s="11"/>
    </row>
    <row r="786" ht="15.75" customHeight="1">
      <c r="A786" s="1"/>
      <c r="B786" s="2"/>
      <c r="G786" s="9"/>
      <c r="H786" s="11"/>
    </row>
    <row r="787" ht="15.75" customHeight="1">
      <c r="A787" s="1"/>
      <c r="B787" s="2"/>
      <c r="G787" s="9"/>
      <c r="H787" s="11"/>
    </row>
    <row r="788" ht="15.75" customHeight="1">
      <c r="A788" s="1"/>
      <c r="B788" s="2"/>
      <c r="G788" s="9"/>
      <c r="H788" s="11"/>
    </row>
    <row r="789" ht="15.75" customHeight="1">
      <c r="A789" s="1"/>
      <c r="B789" s="2"/>
      <c r="G789" s="9"/>
      <c r="H789" s="11"/>
    </row>
    <row r="790" ht="15.75" customHeight="1">
      <c r="A790" s="1"/>
      <c r="B790" s="2"/>
      <c r="G790" s="9"/>
      <c r="H790" s="11"/>
    </row>
    <row r="791" ht="15.75" customHeight="1">
      <c r="A791" s="1"/>
      <c r="B791" s="2"/>
      <c r="G791" s="9"/>
      <c r="H791" s="11"/>
    </row>
    <row r="792" ht="15.75" customHeight="1">
      <c r="A792" s="1"/>
      <c r="B792" s="2"/>
      <c r="G792" s="9"/>
      <c r="H792" s="11"/>
    </row>
    <row r="793" ht="15.75" customHeight="1">
      <c r="A793" s="1"/>
      <c r="B793" s="2"/>
      <c r="G793" s="9"/>
      <c r="H793" s="11"/>
    </row>
    <row r="794" ht="15.75" customHeight="1">
      <c r="A794" s="1"/>
      <c r="B794" s="2"/>
      <c r="G794" s="9"/>
      <c r="H794" s="11"/>
    </row>
    <row r="795" ht="15.75" customHeight="1">
      <c r="A795" s="1"/>
      <c r="B795" s="2"/>
      <c r="G795" s="9"/>
      <c r="H795" s="11"/>
    </row>
    <row r="796" ht="15.75" customHeight="1">
      <c r="A796" s="1"/>
      <c r="B796" s="2"/>
      <c r="G796" s="9"/>
      <c r="H796" s="11"/>
    </row>
    <row r="797" ht="15.75" customHeight="1">
      <c r="A797" s="1"/>
      <c r="B797" s="2"/>
      <c r="G797" s="9"/>
      <c r="H797" s="11"/>
    </row>
    <row r="798" ht="15.75" customHeight="1">
      <c r="A798" s="1"/>
      <c r="B798" s="2"/>
      <c r="G798" s="9"/>
      <c r="H798" s="11"/>
    </row>
    <row r="799" ht="15.75" customHeight="1">
      <c r="A799" s="1"/>
      <c r="B799" s="2"/>
      <c r="G799" s="9"/>
      <c r="H799" s="11"/>
    </row>
    <row r="800" ht="15.75" customHeight="1">
      <c r="A800" s="1"/>
      <c r="B800" s="2"/>
      <c r="G800" s="9"/>
      <c r="H800" s="11"/>
    </row>
    <row r="801" ht="15.75" customHeight="1">
      <c r="A801" s="1"/>
      <c r="B801" s="2"/>
      <c r="G801" s="9"/>
      <c r="H801" s="11"/>
    </row>
    <row r="802" ht="15.75" customHeight="1">
      <c r="A802" s="1"/>
      <c r="B802" s="2"/>
      <c r="G802" s="9"/>
      <c r="H802" s="11"/>
    </row>
    <row r="803" ht="15.75" customHeight="1">
      <c r="A803" s="1"/>
      <c r="B803" s="2"/>
      <c r="G803" s="9"/>
      <c r="H803" s="11"/>
    </row>
    <row r="804" ht="15.75" customHeight="1">
      <c r="A804" s="1"/>
      <c r="B804" s="2"/>
      <c r="G804" s="9"/>
      <c r="H804" s="11"/>
    </row>
    <row r="805" ht="15.75" customHeight="1">
      <c r="A805" s="1"/>
      <c r="B805" s="2"/>
      <c r="G805" s="9"/>
      <c r="H805" s="11"/>
    </row>
    <row r="806" ht="15.75" customHeight="1">
      <c r="A806" s="1"/>
      <c r="B806" s="2"/>
      <c r="G806" s="9"/>
      <c r="H806" s="11"/>
    </row>
    <row r="807" ht="15.75" customHeight="1">
      <c r="A807" s="1"/>
      <c r="B807" s="2"/>
      <c r="G807" s="9"/>
      <c r="H807" s="11"/>
    </row>
    <row r="808" ht="15.75" customHeight="1">
      <c r="A808" s="1"/>
      <c r="B808" s="2"/>
      <c r="G808" s="9"/>
      <c r="H808" s="11"/>
    </row>
    <row r="809" ht="15.75" customHeight="1">
      <c r="A809" s="1"/>
      <c r="B809" s="2"/>
      <c r="G809" s="9"/>
      <c r="H809" s="11"/>
    </row>
    <row r="810" ht="15.75" customHeight="1">
      <c r="A810" s="1"/>
      <c r="B810" s="2"/>
      <c r="G810" s="9"/>
      <c r="H810" s="11"/>
    </row>
    <row r="811" ht="15.75" customHeight="1">
      <c r="A811" s="1"/>
      <c r="B811" s="2"/>
      <c r="G811" s="9"/>
      <c r="H811" s="11"/>
    </row>
    <row r="812" ht="15.75" customHeight="1">
      <c r="A812" s="1"/>
      <c r="B812" s="2"/>
      <c r="G812" s="9"/>
      <c r="H812" s="11"/>
    </row>
    <row r="813" ht="15.75" customHeight="1">
      <c r="A813" s="1"/>
      <c r="B813" s="2"/>
      <c r="G813" s="9"/>
      <c r="H813" s="11"/>
    </row>
    <row r="814" ht="15.75" customHeight="1">
      <c r="A814" s="1"/>
      <c r="B814" s="2"/>
      <c r="G814" s="9"/>
      <c r="H814" s="11"/>
    </row>
    <row r="815" ht="15.75" customHeight="1">
      <c r="A815" s="1"/>
      <c r="B815" s="2"/>
      <c r="G815" s="9"/>
      <c r="H815" s="11"/>
    </row>
    <row r="816" ht="15.75" customHeight="1">
      <c r="A816" s="1"/>
      <c r="B816" s="2"/>
      <c r="G816" s="9"/>
      <c r="H816" s="11"/>
    </row>
    <row r="817" ht="15.75" customHeight="1">
      <c r="A817" s="1"/>
      <c r="B817" s="2"/>
      <c r="G817" s="9"/>
      <c r="H817" s="11"/>
    </row>
    <row r="818" ht="15.75" customHeight="1">
      <c r="A818" s="1"/>
      <c r="B818" s="2"/>
      <c r="G818" s="9"/>
      <c r="H818" s="11"/>
    </row>
    <row r="819" ht="15.75" customHeight="1">
      <c r="A819" s="1"/>
      <c r="B819" s="2"/>
      <c r="G819" s="9"/>
      <c r="H819" s="11"/>
    </row>
    <row r="820" ht="15.75" customHeight="1">
      <c r="A820" s="1"/>
      <c r="B820" s="2"/>
      <c r="G820" s="9"/>
      <c r="H820" s="11"/>
    </row>
    <row r="821" ht="15.75" customHeight="1">
      <c r="A821" s="1"/>
      <c r="B821" s="2"/>
      <c r="G821" s="9"/>
      <c r="H821" s="11"/>
    </row>
    <row r="822" ht="15.75" customHeight="1">
      <c r="A822" s="1"/>
      <c r="B822" s="2"/>
      <c r="G822" s="9"/>
      <c r="H822" s="11"/>
    </row>
    <row r="823" ht="15.75" customHeight="1">
      <c r="A823" s="1"/>
      <c r="B823" s="2"/>
      <c r="G823" s="9"/>
      <c r="H823" s="11"/>
    </row>
    <row r="824" ht="15.75" customHeight="1">
      <c r="A824" s="1"/>
      <c r="B824" s="2"/>
      <c r="G824" s="9"/>
      <c r="H824" s="11"/>
    </row>
    <row r="825" ht="15.75" customHeight="1">
      <c r="A825" s="1"/>
      <c r="B825" s="2"/>
      <c r="G825" s="9"/>
      <c r="H825" s="11"/>
    </row>
    <row r="826" ht="15.75" customHeight="1">
      <c r="A826" s="1"/>
      <c r="B826" s="2"/>
      <c r="G826" s="9"/>
      <c r="H826" s="11"/>
    </row>
    <row r="827" ht="15.75" customHeight="1">
      <c r="A827" s="1"/>
      <c r="B827" s="2"/>
      <c r="G827" s="9"/>
      <c r="H827" s="11"/>
    </row>
    <row r="828" ht="15.75" customHeight="1">
      <c r="A828" s="1"/>
      <c r="B828" s="2"/>
      <c r="G828" s="9"/>
      <c r="H828" s="11"/>
    </row>
    <row r="829" ht="15.75" customHeight="1">
      <c r="A829" s="1"/>
      <c r="B829" s="2"/>
      <c r="G829" s="9"/>
      <c r="H829" s="11"/>
    </row>
    <row r="830" ht="15.75" customHeight="1">
      <c r="A830" s="1"/>
      <c r="B830" s="2"/>
      <c r="G830" s="9"/>
      <c r="H830" s="11"/>
    </row>
    <row r="831" ht="15.75" customHeight="1">
      <c r="A831" s="1"/>
      <c r="B831" s="2"/>
      <c r="G831" s="9"/>
      <c r="H831" s="11"/>
    </row>
    <row r="832" ht="15.75" customHeight="1">
      <c r="A832" s="1"/>
      <c r="B832" s="2"/>
      <c r="G832" s="9"/>
      <c r="H832" s="11"/>
    </row>
    <row r="833" ht="15.75" customHeight="1">
      <c r="A833" s="1"/>
      <c r="B833" s="2"/>
      <c r="G833" s="9"/>
      <c r="H833" s="11"/>
    </row>
    <row r="834" ht="15.75" customHeight="1">
      <c r="A834" s="1"/>
      <c r="B834" s="2"/>
      <c r="G834" s="9"/>
      <c r="H834" s="11"/>
    </row>
    <row r="835" ht="15.75" customHeight="1">
      <c r="A835" s="1"/>
      <c r="B835" s="2"/>
      <c r="G835" s="9"/>
      <c r="H835" s="11"/>
    </row>
    <row r="836" ht="15.75" customHeight="1">
      <c r="A836" s="1"/>
      <c r="B836" s="2"/>
      <c r="G836" s="9"/>
      <c r="H836" s="11"/>
    </row>
    <row r="837" ht="15.75" customHeight="1">
      <c r="A837" s="1"/>
      <c r="B837" s="2"/>
      <c r="G837" s="9"/>
      <c r="H837" s="11"/>
    </row>
    <row r="838" ht="15.75" customHeight="1">
      <c r="A838" s="1"/>
      <c r="B838" s="2"/>
      <c r="G838" s="9"/>
      <c r="H838" s="11"/>
    </row>
    <row r="839" ht="15.75" customHeight="1">
      <c r="A839" s="1"/>
      <c r="B839" s="2"/>
      <c r="G839" s="9"/>
      <c r="H839" s="11"/>
    </row>
    <row r="840" ht="15.75" customHeight="1">
      <c r="A840" s="1"/>
      <c r="B840" s="2"/>
      <c r="G840" s="9"/>
      <c r="H840" s="11"/>
    </row>
    <row r="841" ht="15.75" customHeight="1">
      <c r="A841" s="1"/>
      <c r="B841" s="2"/>
      <c r="G841" s="9"/>
      <c r="H841" s="11"/>
    </row>
    <row r="842" ht="15.75" customHeight="1">
      <c r="A842" s="1"/>
      <c r="B842" s="2"/>
      <c r="G842" s="9"/>
      <c r="H842" s="11"/>
    </row>
    <row r="843" ht="15.75" customHeight="1">
      <c r="A843" s="1"/>
      <c r="B843" s="2"/>
      <c r="G843" s="9"/>
      <c r="H843" s="11"/>
    </row>
    <row r="844" ht="15.75" customHeight="1">
      <c r="A844" s="1"/>
      <c r="B844" s="2"/>
      <c r="G844" s="9"/>
      <c r="H844" s="11"/>
    </row>
    <row r="845" ht="15.75" customHeight="1">
      <c r="A845" s="1"/>
      <c r="B845" s="2"/>
      <c r="G845" s="9"/>
      <c r="H845" s="11"/>
    </row>
    <row r="846" ht="15.75" customHeight="1">
      <c r="A846" s="1"/>
      <c r="B846" s="2"/>
      <c r="G846" s="9"/>
      <c r="H846" s="11"/>
    </row>
    <row r="847" ht="15.75" customHeight="1">
      <c r="A847" s="1"/>
      <c r="B847" s="2"/>
      <c r="G847" s="9"/>
      <c r="H847" s="11"/>
    </row>
    <row r="848" ht="15.75" customHeight="1">
      <c r="A848" s="1"/>
      <c r="B848" s="2"/>
      <c r="G848" s="9"/>
      <c r="H848" s="11"/>
    </row>
    <row r="849" ht="15.75" customHeight="1">
      <c r="A849" s="1"/>
      <c r="B849" s="2"/>
      <c r="G849" s="9"/>
      <c r="H849" s="11"/>
    </row>
    <row r="850" ht="15.75" customHeight="1">
      <c r="A850" s="1"/>
      <c r="B850" s="2"/>
      <c r="G850" s="9"/>
      <c r="H850" s="11"/>
    </row>
    <row r="851" ht="15.75" customHeight="1">
      <c r="A851" s="1"/>
      <c r="B851" s="2"/>
      <c r="G851" s="9"/>
      <c r="H851" s="11"/>
    </row>
    <row r="852" ht="15.75" customHeight="1">
      <c r="A852" s="1"/>
      <c r="B852" s="2"/>
      <c r="G852" s="9"/>
      <c r="H852" s="11"/>
    </row>
    <row r="853" ht="15.75" customHeight="1">
      <c r="A853" s="1"/>
      <c r="B853" s="2"/>
      <c r="G853" s="9"/>
      <c r="H853" s="11"/>
    </row>
    <row r="854" ht="15.75" customHeight="1">
      <c r="A854" s="1"/>
      <c r="B854" s="2"/>
      <c r="G854" s="9"/>
      <c r="H854" s="11"/>
    </row>
    <row r="855" ht="15.75" customHeight="1">
      <c r="A855" s="1"/>
      <c r="B855" s="2"/>
      <c r="G855" s="9"/>
      <c r="H855" s="11"/>
    </row>
    <row r="856" ht="15.75" customHeight="1">
      <c r="A856" s="1"/>
      <c r="B856" s="2"/>
      <c r="G856" s="9"/>
      <c r="H856" s="11"/>
    </row>
    <row r="857" ht="15.75" customHeight="1">
      <c r="A857" s="1"/>
      <c r="B857" s="2"/>
      <c r="G857" s="9"/>
      <c r="H857" s="11"/>
    </row>
    <row r="858" ht="15.75" customHeight="1">
      <c r="A858" s="1"/>
      <c r="B858" s="2"/>
      <c r="G858" s="9"/>
      <c r="H858" s="11"/>
    </row>
    <row r="859" ht="15.75" customHeight="1">
      <c r="A859" s="1"/>
      <c r="B859" s="2"/>
      <c r="G859" s="9"/>
      <c r="H859" s="11"/>
    </row>
    <row r="860" ht="15.75" customHeight="1">
      <c r="A860" s="1"/>
      <c r="B860" s="2"/>
      <c r="G860" s="9"/>
      <c r="H860" s="11"/>
    </row>
    <row r="861" ht="15.75" customHeight="1">
      <c r="A861" s="1"/>
      <c r="B861" s="2"/>
      <c r="G861" s="9"/>
      <c r="H861" s="11"/>
    </row>
    <row r="862" ht="15.75" customHeight="1">
      <c r="A862" s="1"/>
      <c r="B862" s="2"/>
      <c r="G862" s="9"/>
      <c r="H862" s="11"/>
    </row>
    <row r="863" ht="15.75" customHeight="1">
      <c r="A863" s="1"/>
      <c r="B863" s="2"/>
      <c r="G863" s="9"/>
      <c r="H863" s="11"/>
    </row>
    <row r="864" ht="15.75" customHeight="1">
      <c r="A864" s="1"/>
      <c r="B864" s="2"/>
      <c r="G864" s="9"/>
      <c r="H864" s="11"/>
    </row>
    <row r="865" ht="15.75" customHeight="1">
      <c r="A865" s="1"/>
      <c r="B865" s="2"/>
      <c r="G865" s="9"/>
      <c r="H865" s="11"/>
    </row>
    <row r="866" ht="15.75" customHeight="1">
      <c r="A866" s="1"/>
      <c r="B866" s="2"/>
      <c r="G866" s="9"/>
      <c r="H866" s="11"/>
    </row>
    <row r="867" ht="15.75" customHeight="1">
      <c r="A867" s="1"/>
      <c r="B867" s="2"/>
      <c r="G867" s="9"/>
      <c r="H867" s="11"/>
    </row>
    <row r="868" ht="15.75" customHeight="1">
      <c r="A868" s="1"/>
      <c r="B868" s="2"/>
      <c r="G868" s="9"/>
      <c r="H868" s="11"/>
    </row>
    <row r="869" ht="15.75" customHeight="1">
      <c r="A869" s="1"/>
      <c r="B869" s="2"/>
      <c r="G869" s="9"/>
      <c r="H869" s="11"/>
    </row>
    <row r="870" ht="15.75" customHeight="1">
      <c r="A870" s="1"/>
      <c r="B870" s="2"/>
      <c r="G870" s="9"/>
      <c r="H870" s="11"/>
    </row>
    <row r="871" ht="15.75" customHeight="1">
      <c r="A871" s="1"/>
      <c r="B871" s="2"/>
      <c r="G871" s="9"/>
      <c r="H871" s="11"/>
    </row>
    <row r="872" ht="15.75" customHeight="1">
      <c r="A872" s="1"/>
      <c r="B872" s="2"/>
      <c r="G872" s="9"/>
      <c r="H872" s="11"/>
    </row>
    <row r="873" ht="15.75" customHeight="1">
      <c r="A873" s="1"/>
      <c r="B873" s="2"/>
      <c r="G873" s="9"/>
      <c r="H873" s="11"/>
    </row>
    <row r="874" ht="15.75" customHeight="1">
      <c r="A874" s="1"/>
      <c r="B874" s="2"/>
      <c r="G874" s="9"/>
      <c r="H874" s="11"/>
    </row>
    <row r="875" ht="15.75" customHeight="1">
      <c r="A875" s="1"/>
      <c r="B875" s="2"/>
      <c r="G875" s="9"/>
      <c r="H875" s="11"/>
    </row>
    <row r="876" ht="15.75" customHeight="1">
      <c r="A876" s="1"/>
      <c r="B876" s="2"/>
      <c r="G876" s="9"/>
      <c r="H876" s="11"/>
    </row>
    <row r="877" ht="15.75" customHeight="1">
      <c r="A877" s="1"/>
      <c r="B877" s="2"/>
      <c r="G877" s="9"/>
      <c r="H877" s="11"/>
    </row>
    <row r="878" ht="15.75" customHeight="1">
      <c r="A878" s="1"/>
      <c r="B878" s="2"/>
      <c r="G878" s="9"/>
      <c r="H878" s="11"/>
    </row>
    <row r="879" ht="15.75" customHeight="1">
      <c r="A879" s="1"/>
      <c r="B879" s="2"/>
      <c r="G879" s="9"/>
      <c r="H879" s="11"/>
    </row>
    <row r="880" ht="15.75" customHeight="1">
      <c r="A880" s="1"/>
      <c r="B880" s="2"/>
      <c r="G880" s="9"/>
      <c r="H880" s="11"/>
    </row>
    <row r="881" ht="15.75" customHeight="1">
      <c r="A881" s="1"/>
      <c r="B881" s="2"/>
      <c r="G881" s="9"/>
      <c r="H881" s="11"/>
    </row>
    <row r="882" ht="15.75" customHeight="1">
      <c r="A882" s="1"/>
      <c r="B882" s="2"/>
      <c r="G882" s="9"/>
      <c r="H882" s="11"/>
    </row>
    <row r="883" ht="15.75" customHeight="1">
      <c r="A883" s="1"/>
      <c r="B883" s="2"/>
      <c r="G883" s="9"/>
      <c r="H883" s="11"/>
    </row>
    <row r="884" ht="15.75" customHeight="1">
      <c r="A884" s="1"/>
      <c r="B884" s="2"/>
      <c r="G884" s="9"/>
      <c r="H884" s="11"/>
    </row>
    <row r="885" ht="15.75" customHeight="1">
      <c r="A885" s="1"/>
      <c r="B885" s="2"/>
      <c r="G885" s="9"/>
      <c r="H885" s="11"/>
    </row>
    <row r="886" ht="15.75" customHeight="1">
      <c r="A886" s="1"/>
      <c r="B886" s="2"/>
      <c r="G886" s="9"/>
      <c r="H886" s="11"/>
    </row>
    <row r="887" ht="15.75" customHeight="1">
      <c r="A887" s="1"/>
      <c r="B887" s="2"/>
      <c r="G887" s="9"/>
      <c r="H887" s="11"/>
    </row>
    <row r="888" ht="15.75" customHeight="1">
      <c r="A888" s="1"/>
      <c r="B888" s="2"/>
      <c r="G888" s="9"/>
      <c r="H888" s="11"/>
    </row>
    <row r="889" ht="15.75" customHeight="1">
      <c r="A889" s="1"/>
      <c r="B889" s="2"/>
      <c r="G889" s="9"/>
      <c r="H889" s="11"/>
    </row>
    <row r="890" ht="15.75" customHeight="1">
      <c r="A890" s="1"/>
      <c r="B890" s="2"/>
      <c r="G890" s="9"/>
      <c r="H890" s="11"/>
    </row>
    <row r="891" ht="15.75" customHeight="1">
      <c r="A891" s="1"/>
      <c r="B891" s="2"/>
      <c r="G891" s="9"/>
      <c r="H891" s="11"/>
    </row>
    <row r="892" ht="15.75" customHeight="1">
      <c r="A892" s="1"/>
      <c r="B892" s="2"/>
      <c r="G892" s="9"/>
      <c r="H892" s="11"/>
    </row>
    <row r="893" ht="15.75" customHeight="1">
      <c r="A893" s="1"/>
      <c r="B893" s="2"/>
      <c r="G893" s="9"/>
      <c r="H893" s="11"/>
    </row>
    <row r="894" ht="15.75" customHeight="1">
      <c r="A894" s="1"/>
      <c r="B894" s="2"/>
      <c r="G894" s="9"/>
      <c r="H894" s="11"/>
    </row>
    <row r="895" ht="15.75" customHeight="1">
      <c r="A895" s="1"/>
      <c r="B895" s="2"/>
      <c r="G895" s="9"/>
      <c r="H895" s="11"/>
    </row>
    <row r="896" ht="15.75" customHeight="1">
      <c r="A896" s="1"/>
      <c r="B896" s="2"/>
      <c r="G896" s="9"/>
      <c r="H896" s="11"/>
    </row>
    <row r="897" ht="15.75" customHeight="1">
      <c r="A897" s="1"/>
      <c r="B897" s="2"/>
      <c r="G897" s="9"/>
      <c r="H897" s="11"/>
    </row>
    <row r="898" ht="15.75" customHeight="1">
      <c r="A898" s="1"/>
      <c r="B898" s="2"/>
      <c r="G898" s="9"/>
      <c r="H898" s="11"/>
    </row>
    <row r="899" ht="15.75" customHeight="1">
      <c r="A899" s="1"/>
      <c r="B899" s="2"/>
      <c r="G899" s="9"/>
      <c r="H899" s="11"/>
    </row>
    <row r="900" ht="15.75" customHeight="1">
      <c r="A900" s="1"/>
      <c r="B900" s="2"/>
      <c r="G900" s="9"/>
      <c r="H900" s="11"/>
    </row>
    <row r="901" ht="15.75" customHeight="1">
      <c r="A901" s="1"/>
      <c r="B901" s="2"/>
      <c r="G901" s="9"/>
      <c r="H901" s="11"/>
    </row>
    <row r="902" ht="15.75" customHeight="1">
      <c r="A902" s="1"/>
      <c r="B902" s="2"/>
      <c r="G902" s="9"/>
      <c r="H902" s="11"/>
    </row>
    <row r="903" ht="15.75" customHeight="1">
      <c r="A903" s="1"/>
      <c r="B903" s="2"/>
      <c r="G903" s="9"/>
      <c r="H903" s="11"/>
    </row>
    <row r="904" ht="15.75" customHeight="1">
      <c r="A904" s="1"/>
      <c r="B904" s="2"/>
      <c r="G904" s="9"/>
      <c r="H904" s="11"/>
    </row>
    <row r="905" ht="15.75" customHeight="1">
      <c r="A905" s="1"/>
      <c r="B905" s="2"/>
      <c r="G905" s="9"/>
      <c r="H905" s="11"/>
    </row>
    <row r="906" ht="15.75" customHeight="1">
      <c r="A906" s="1"/>
      <c r="B906" s="2"/>
      <c r="G906" s="9"/>
      <c r="H906" s="11"/>
    </row>
    <row r="907" ht="15.75" customHeight="1">
      <c r="A907" s="1"/>
      <c r="B907" s="2"/>
      <c r="G907" s="9"/>
      <c r="H907" s="11"/>
    </row>
    <row r="908" ht="15.75" customHeight="1">
      <c r="A908" s="1"/>
      <c r="B908" s="2"/>
      <c r="G908" s="9"/>
      <c r="H908" s="11"/>
    </row>
    <row r="909" ht="15.75" customHeight="1">
      <c r="A909" s="1"/>
      <c r="B909" s="2"/>
      <c r="G909" s="9"/>
      <c r="H909" s="11"/>
    </row>
    <row r="910" ht="15.75" customHeight="1">
      <c r="A910" s="1"/>
      <c r="B910" s="2"/>
      <c r="G910" s="9"/>
      <c r="H910" s="11"/>
    </row>
    <row r="911" ht="15.75" customHeight="1">
      <c r="A911" s="1"/>
      <c r="B911" s="2"/>
      <c r="G911" s="9"/>
      <c r="H911" s="11"/>
    </row>
    <row r="912" ht="15.75" customHeight="1">
      <c r="A912" s="1"/>
      <c r="B912" s="2"/>
      <c r="G912" s="9"/>
      <c r="H912" s="11"/>
    </row>
    <row r="913" ht="15.75" customHeight="1">
      <c r="A913" s="1"/>
      <c r="B913" s="2"/>
      <c r="G913" s="9"/>
      <c r="H913" s="11"/>
    </row>
    <row r="914" ht="15.75" customHeight="1">
      <c r="A914" s="1"/>
      <c r="B914" s="2"/>
      <c r="G914" s="9"/>
      <c r="H914" s="11"/>
    </row>
    <row r="915" ht="15.75" customHeight="1">
      <c r="A915" s="1"/>
      <c r="B915" s="2"/>
      <c r="G915" s="9"/>
      <c r="H915" s="11"/>
    </row>
    <row r="916" ht="15.75" customHeight="1">
      <c r="A916" s="1"/>
      <c r="B916" s="2"/>
      <c r="G916" s="9"/>
      <c r="H916" s="11"/>
    </row>
    <row r="917" ht="15.75" customHeight="1">
      <c r="A917" s="1"/>
      <c r="B917" s="2"/>
      <c r="G917" s="9"/>
      <c r="H917" s="11"/>
    </row>
    <row r="918" ht="15.75" customHeight="1">
      <c r="A918" s="1"/>
      <c r="B918" s="2"/>
      <c r="G918" s="9"/>
      <c r="H918" s="11"/>
    </row>
    <row r="919" ht="15.75" customHeight="1">
      <c r="A919" s="1"/>
      <c r="B919" s="2"/>
      <c r="G919" s="9"/>
      <c r="H919" s="11"/>
    </row>
    <row r="920" ht="15.75" customHeight="1">
      <c r="A920" s="1"/>
      <c r="B920" s="2"/>
      <c r="G920" s="9"/>
      <c r="H920" s="11"/>
    </row>
    <row r="921" ht="15.75" customHeight="1">
      <c r="A921" s="1"/>
      <c r="B921" s="2"/>
      <c r="G921" s="9"/>
      <c r="H921" s="11"/>
    </row>
    <row r="922" ht="15.75" customHeight="1">
      <c r="A922" s="1"/>
      <c r="B922" s="2"/>
      <c r="G922" s="9"/>
      <c r="H922" s="11"/>
    </row>
    <row r="923" ht="15.75" customHeight="1">
      <c r="A923" s="1"/>
      <c r="B923" s="2"/>
      <c r="G923" s="9"/>
      <c r="H923" s="11"/>
    </row>
    <row r="924" ht="15.75" customHeight="1">
      <c r="A924" s="1"/>
      <c r="B924" s="2"/>
      <c r="G924" s="9"/>
      <c r="H924" s="11"/>
    </row>
    <row r="925" ht="15.75" customHeight="1">
      <c r="A925" s="1"/>
      <c r="B925" s="2"/>
      <c r="G925" s="9"/>
      <c r="H925" s="11"/>
    </row>
    <row r="926" ht="15.75" customHeight="1">
      <c r="A926" s="1"/>
      <c r="B926" s="2"/>
      <c r="G926" s="9"/>
      <c r="H926" s="11"/>
    </row>
    <row r="927" ht="15.75" customHeight="1">
      <c r="A927" s="1"/>
      <c r="B927" s="2"/>
      <c r="G927" s="9"/>
      <c r="H927" s="11"/>
    </row>
    <row r="928" ht="15.75" customHeight="1">
      <c r="A928" s="1"/>
      <c r="B928" s="2"/>
      <c r="G928" s="9"/>
      <c r="H928" s="11"/>
    </row>
    <row r="929" ht="15.75" customHeight="1">
      <c r="A929" s="1"/>
      <c r="B929" s="2"/>
      <c r="G929" s="9"/>
      <c r="H929" s="11"/>
    </row>
    <row r="930" ht="15.75" customHeight="1">
      <c r="A930" s="1"/>
      <c r="B930" s="2"/>
      <c r="G930" s="9"/>
      <c r="H930" s="11"/>
    </row>
    <row r="931" ht="15.75" customHeight="1">
      <c r="A931" s="1"/>
      <c r="B931" s="2"/>
      <c r="G931" s="9"/>
      <c r="H931" s="11"/>
    </row>
    <row r="932" ht="15.75" customHeight="1">
      <c r="A932" s="1"/>
      <c r="B932" s="2"/>
      <c r="G932" s="9"/>
      <c r="H932" s="11"/>
    </row>
    <row r="933" ht="15.75" customHeight="1">
      <c r="A933" s="1"/>
      <c r="B933" s="2"/>
      <c r="G933" s="9"/>
      <c r="H933" s="11"/>
    </row>
    <row r="934" ht="15.75" customHeight="1">
      <c r="A934" s="1"/>
      <c r="B934" s="2"/>
      <c r="G934" s="9"/>
      <c r="H934" s="11"/>
    </row>
    <row r="935" ht="15.75" customHeight="1">
      <c r="A935" s="1"/>
      <c r="B935" s="2"/>
      <c r="G935" s="9"/>
      <c r="H935" s="11"/>
    </row>
    <row r="936" ht="15.75" customHeight="1">
      <c r="A936" s="1"/>
      <c r="B936" s="2"/>
      <c r="G936" s="9"/>
      <c r="H936" s="11"/>
    </row>
    <row r="937" ht="15.75" customHeight="1">
      <c r="A937" s="1"/>
      <c r="B937" s="2"/>
      <c r="G937" s="9"/>
      <c r="H937" s="11"/>
    </row>
    <row r="938" ht="15.75" customHeight="1">
      <c r="A938" s="1"/>
      <c r="B938" s="2"/>
      <c r="G938" s="9"/>
      <c r="H938" s="11"/>
    </row>
    <row r="939" ht="15.75" customHeight="1">
      <c r="A939" s="1"/>
      <c r="B939" s="2"/>
      <c r="G939" s="9"/>
      <c r="H939" s="11"/>
    </row>
    <row r="940" ht="15.75" customHeight="1">
      <c r="A940" s="1"/>
      <c r="B940" s="2"/>
      <c r="G940" s="9"/>
      <c r="H940" s="11"/>
    </row>
    <row r="941" ht="15.75" customHeight="1">
      <c r="A941" s="1"/>
      <c r="B941" s="2"/>
      <c r="G941" s="9"/>
      <c r="H941" s="11"/>
    </row>
    <row r="942" ht="15.75" customHeight="1">
      <c r="A942" s="1"/>
      <c r="B942" s="2"/>
      <c r="G942" s="9"/>
      <c r="H942" s="11"/>
    </row>
    <row r="943" ht="15.75" customHeight="1">
      <c r="A943" s="1"/>
      <c r="B943" s="2"/>
      <c r="G943" s="9"/>
      <c r="H943" s="11"/>
    </row>
    <row r="944" ht="15.75" customHeight="1">
      <c r="A944" s="1"/>
      <c r="B944" s="2"/>
      <c r="G944" s="9"/>
      <c r="H944" s="11"/>
    </row>
    <row r="945" ht="15.75" customHeight="1">
      <c r="A945" s="1"/>
      <c r="B945" s="2"/>
      <c r="G945" s="9"/>
      <c r="H945" s="11"/>
    </row>
    <row r="946" ht="15.75" customHeight="1">
      <c r="A946" s="1"/>
      <c r="B946" s="2"/>
      <c r="G946" s="9"/>
      <c r="H946" s="11"/>
    </row>
    <row r="947" ht="15.75" customHeight="1">
      <c r="A947" s="1"/>
      <c r="B947" s="2"/>
      <c r="G947" s="9"/>
      <c r="H947" s="11"/>
    </row>
    <row r="948" ht="15.75" customHeight="1">
      <c r="A948" s="1"/>
      <c r="B948" s="2"/>
      <c r="G948" s="9"/>
      <c r="H948" s="11"/>
    </row>
    <row r="949" ht="15.75" customHeight="1">
      <c r="A949" s="1"/>
      <c r="B949" s="2"/>
      <c r="G949" s="9"/>
      <c r="H949" s="11"/>
    </row>
    <row r="950" ht="15.75" customHeight="1">
      <c r="A950" s="1"/>
      <c r="B950" s="2"/>
      <c r="G950" s="9"/>
      <c r="H950" s="11"/>
    </row>
    <row r="951" ht="15.75" customHeight="1">
      <c r="A951" s="1"/>
      <c r="B951" s="2"/>
      <c r="G951" s="9"/>
      <c r="H951" s="11"/>
    </row>
    <row r="952" ht="15.75" customHeight="1">
      <c r="A952" s="1"/>
      <c r="B952" s="2"/>
      <c r="G952" s="9"/>
      <c r="H952" s="11"/>
    </row>
    <row r="953" ht="15.75" customHeight="1">
      <c r="A953" s="1"/>
      <c r="B953" s="2"/>
      <c r="G953" s="9"/>
      <c r="H953" s="11"/>
    </row>
    <row r="954" ht="15.75" customHeight="1">
      <c r="A954" s="1"/>
      <c r="B954" s="2"/>
      <c r="G954" s="9"/>
      <c r="H954" s="11"/>
    </row>
    <row r="955" ht="15.75" customHeight="1">
      <c r="A955" s="1"/>
      <c r="B955" s="2"/>
      <c r="G955" s="9"/>
      <c r="H955" s="11"/>
    </row>
    <row r="956" ht="15.75" customHeight="1">
      <c r="A956" s="1"/>
      <c r="B956" s="2"/>
      <c r="G956" s="9"/>
      <c r="H956" s="11"/>
    </row>
    <row r="957" ht="15.75" customHeight="1">
      <c r="A957" s="1"/>
      <c r="B957" s="2"/>
      <c r="G957" s="9"/>
      <c r="H957" s="11"/>
    </row>
    <row r="958" ht="15.75" customHeight="1">
      <c r="A958" s="1"/>
      <c r="B958" s="2"/>
      <c r="G958" s="9"/>
      <c r="H958" s="11"/>
    </row>
    <row r="959" ht="15.75" customHeight="1">
      <c r="A959" s="1"/>
      <c r="B959" s="2"/>
      <c r="G959" s="9"/>
      <c r="H959" s="11"/>
    </row>
    <row r="960" ht="15.75" customHeight="1">
      <c r="A960" s="1"/>
      <c r="B960" s="2"/>
      <c r="G960" s="9"/>
      <c r="H960" s="11"/>
    </row>
    <row r="961" ht="15.75" customHeight="1">
      <c r="A961" s="1"/>
      <c r="B961" s="2"/>
      <c r="G961" s="9"/>
      <c r="H961" s="11"/>
    </row>
    <row r="962" ht="15.75" customHeight="1">
      <c r="A962" s="1"/>
      <c r="B962" s="2"/>
      <c r="G962" s="9"/>
      <c r="H962" s="11"/>
    </row>
    <row r="963" ht="15.75" customHeight="1">
      <c r="A963" s="1"/>
      <c r="B963" s="2"/>
      <c r="G963" s="9"/>
      <c r="H963" s="11"/>
    </row>
    <row r="964" ht="15.75" customHeight="1">
      <c r="A964" s="1"/>
      <c r="B964" s="2"/>
      <c r="G964" s="9"/>
      <c r="H964" s="11"/>
    </row>
    <row r="965" ht="15.75" customHeight="1">
      <c r="A965" s="1"/>
      <c r="B965" s="2"/>
      <c r="G965" s="9"/>
      <c r="H965" s="11"/>
    </row>
    <row r="966" ht="15.75" customHeight="1">
      <c r="A966" s="1"/>
      <c r="B966" s="2"/>
      <c r="G966" s="9"/>
      <c r="H966" s="11"/>
    </row>
    <row r="967" ht="15.75" customHeight="1">
      <c r="A967" s="1"/>
      <c r="B967" s="2"/>
      <c r="G967" s="9"/>
      <c r="H967" s="11"/>
    </row>
    <row r="968" ht="15.75" customHeight="1">
      <c r="A968" s="1"/>
      <c r="B968" s="2"/>
      <c r="G968" s="9"/>
      <c r="H968" s="11"/>
    </row>
    <row r="969" ht="15.75" customHeight="1">
      <c r="A969" s="1"/>
      <c r="B969" s="2"/>
      <c r="G969" s="9"/>
      <c r="H969" s="11"/>
    </row>
    <row r="970" ht="15.75" customHeight="1">
      <c r="A970" s="1"/>
      <c r="B970" s="2"/>
      <c r="G970" s="9"/>
      <c r="H970" s="11"/>
    </row>
    <row r="971" ht="15.75" customHeight="1">
      <c r="A971" s="1"/>
      <c r="B971" s="2"/>
      <c r="G971" s="9"/>
      <c r="H971" s="11"/>
    </row>
    <row r="972" ht="15.75" customHeight="1">
      <c r="A972" s="1"/>
      <c r="B972" s="2"/>
      <c r="G972" s="9"/>
      <c r="H972" s="11"/>
    </row>
    <row r="973" ht="15.75" customHeight="1">
      <c r="A973" s="1"/>
      <c r="B973" s="2"/>
      <c r="G973" s="9"/>
      <c r="H973" s="11"/>
    </row>
    <row r="974" ht="15.75" customHeight="1">
      <c r="A974" s="1"/>
      <c r="B974" s="2"/>
      <c r="G974" s="9"/>
      <c r="H974" s="11"/>
    </row>
    <row r="975" ht="15.75" customHeight="1">
      <c r="A975" s="1"/>
      <c r="B975" s="2"/>
      <c r="G975" s="9"/>
      <c r="H975" s="11"/>
    </row>
    <row r="976" ht="15.75" customHeight="1">
      <c r="A976" s="1"/>
      <c r="B976" s="2"/>
      <c r="G976" s="9"/>
      <c r="H976" s="11"/>
    </row>
    <row r="977" ht="15.75" customHeight="1">
      <c r="A977" s="1"/>
      <c r="B977" s="2"/>
      <c r="G977" s="9"/>
      <c r="H977" s="11"/>
    </row>
    <row r="978" ht="15.75" customHeight="1">
      <c r="A978" s="1"/>
      <c r="B978" s="2"/>
      <c r="G978" s="9"/>
      <c r="H978" s="11"/>
    </row>
    <row r="979" ht="15.75" customHeight="1">
      <c r="A979" s="1"/>
      <c r="B979" s="2"/>
      <c r="G979" s="9"/>
      <c r="H979" s="11"/>
    </row>
    <row r="980" ht="15.75" customHeight="1">
      <c r="A980" s="1"/>
      <c r="B980" s="2"/>
      <c r="G980" s="9"/>
      <c r="H980" s="11"/>
    </row>
    <row r="981" ht="15.75" customHeight="1">
      <c r="A981" s="1"/>
      <c r="B981" s="2"/>
      <c r="G981" s="9"/>
      <c r="H981" s="11"/>
    </row>
    <row r="982" ht="15.75" customHeight="1">
      <c r="A982" s="1"/>
      <c r="B982" s="2"/>
      <c r="G982" s="9"/>
      <c r="H982" s="11"/>
    </row>
    <row r="983" ht="15.75" customHeight="1">
      <c r="A983" s="1"/>
      <c r="B983" s="2"/>
      <c r="G983" s="9"/>
      <c r="H983" s="11"/>
    </row>
    <row r="984" ht="15.75" customHeight="1">
      <c r="A984" s="1"/>
      <c r="B984" s="2"/>
      <c r="G984" s="9"/>
      <c r="H984" s="11"/>
    </row>
    <row r="985" ht="15.75" customHeight="1">
      <c r="A985" s="1"/>
      <c r="B985" s="2"/>
      <c r="G985" s="9"/>
      <c r="H985" s="11"/>
    </row>
    <row r="986" ht="15.75" customHeight="1">
      <c r="A986" s="1"/>
      <c r="B986" s="2"/>
      <c r="G986" s="9"/>
      <c r="H986" s="11"/>
    </row>
    <row r="987" ht="15.75" customHeight="1">
      <c r="A987" s="1"/>
      <c r="B987" s="2"/>
      <c r="G987" s="9"/>
      <c r="H987" s="11"/>
    </row>
    <row r="988" ht="15.75" customHeight="1">
      <c r="A988" s="1"/>
      <c r="B988" s="2"/>
      <c r="G988" s="9"/>
      <c r="H988" s="11"/>
    </row>
    <row r="989" ht="15.75" customHeight="1">
      <c r="A989" s="1"/>
      <c r="B989" s="2"/>
      <c r="G989" s="9"/>
      <c r="H989" s="11"/>
    </row>
    <row r="990" ht="15.75" customHeight="1">
      <c r="A990" s="1"/>
      <c r="B990" s="2"/>
      <c r="G990" s="9"/>
      <c r="H990" s="11"/>
    </row>
    <row r="991" ht="15.75" customHeight="1">
      <c r="A991" s="1"/>
      <c r="B991" s="2"/>
      <c r="G991" s="9"/>
      <c r="H991" s="11"/>
    </row>
    <row r="992" ht="15.75" customHeight="1">
      <c r="A992" s="1"/>
      <c r="B992" s="2"/>
      <c r="G992" s="9"/>
      <c r="H992" s="11"/>
    </row>
    <row r="993" ht="15.75" customHeight="1">
      <c r="A993" s="1"/>
      <c r="B993" s="2"/>
      <c r="G993" s="9"/>
      <c r="H993" s="11"/>
    </row>
    <row r="994" ht="15.75" customHeight="1">
      <c r="A994" s="1"/>
      <c r="B994" s="2"/>
      <c r="G994" s="9"/>
      <c r="H994" s="11"/>
    </row>
    <row r="995" ht="15.75" customHeight="1">
      <c r="A995" s="1"/>
      <c r="B995" s="2"/>
      <c r="G995" s="9"/>
      <c r="H995" s="11"/>
    </row>
    <row r="996" ht="15.75" customHeight="1">
      <c r="A996" s="1"/>
      <c r="B996" s="2"/>
      <c r="G996" s="9"/>
      <c r="H996" s="11"/>
    </row>
    <row r="997" ht="15.75" customHeight="1">
      <c r="A997" s="1"/>
      <c r="B997" s="2"/>
      <c r="G997" s="9"/>
      <c r="H997" s="11"/>
    </row>
    <row r="998" ht="15.75" customHeight="1">
      <c r="A998" s="1"/>
      <c r="B998" s="2"/>
      <c r="G998" s="9"/>
      <c r="H998" s="11"/>
    </row>
    <row r="999" ht="15.75" customHeight="1">
      <c r="A999" s="1"/>
      <c r="B999" s="2"/>
      <c r="G999" s="9"/>
      <c r="H999" s="11"/>
    </row>
    <row r="1000" ht="15.75" customHeight="1">
      <c r="A1000" s="1"/>
      <c r="B1000" s="2"/>
      <c r="G1000" s="9"/>
      <c r="H1000" s="11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16.5"/>
    <col customWidth="1" min="3" max="3" width="9.5"/>
    <col customWidth="1" min="4" max="4" width="14.0"/>
    <col customWidth="1" min="5" max="5" width="17.88"/>
    <col customWidth="1" min="6" max="6" width="13.88"/>
    <col customWidth="1" min="7" max="7" width="15.75"/>
    <col customWidth="1" min="8" max="8" width="12.88"/>
    <col customWidth="1" min="9" max="9" width="10.63"/>
    <col customWidth="1" min="10" max="10" width="11.13"/>
    <col customWidth="1" min="11" max="11" width="11.88"/>
    <col customWidth="1" min="12" max="12" width="10.5"/>
    <col customWidth="1" min="13" max="13" width="8.75"/>
    <col customWidth="1" min="14" max="14" width="10.13"/>
    <col customWidth="1" min="15" max="15" width="12.0"/>
    <col customWidth="1" min="16" max="16" width="10.63"/>
    <col customWidth="1" min="17" max="17" width="17.0"/>
    <col customWidth="1" min="18" max="26" width="8.0"/>
  </cols>
  <sheetData>
    <row r="1">
      <c r="A1" s="24"/>
      <c r="B1" s="25" t="s">
        <v>62</v>
      </c>
      <c r="D1" s="25" t="s">
        <v>63</v>
      </c>
      <c r="E1" s="25" t="s">
        <v>64</v>
      </c>
      <c r="F1" s="25" t="s">
        <v>65</v>
      </c>
      <c r="G1" s="25" t="s">
        <v>66</v>
      </c>
      <c r="H1" s="25" t="s">
        <v>67</v>
      </c>
      <c r="O1" s="25" t="s">
        <v>68</v>
      </c>
      <c r="P1" s="26" t="s">
        <v>61</v>
      </c>
      <c r="Q1" s="24"/>
      <c r="R1" s="3"/>
      <c r="S1" s="3"/>
      <c r="T1" s="3"/>
      <c r="U1" s="3"/>
      <c r="V1" s="3"/>
      <c r="W1" s="3"/>
      <c r="X1" s="3"/>
      <c r="Y1" s="3"/>
      <c r="Z1" s="3"/>
    </row>
    <row r="2">
      <c r="A2" s="24" t="s">
        <v>69</v>
      </c>
      <c r="B2" s="24" t="s">
        <v>70</v>
      </c>
      <c r="C2" s="24" t="s">
        <v>71</v>
      </c>
      <c r="D2" s="24" t="s">
        <v>71</v>
      </c>
      <c r="E2" s="24" t="s">
        <v>71</v>
      </c>
      <c r="F2" s="24" t="s">
        <v>71</v>
      </c>
      <c r="G2" s="24" t="s">
        <v>71</v>
      </c>
      <c r="H2" s="24" t="s">
        <v>50</v>
      </c>
      <c r="I2" s="24" t="s">
        <v>51</v>
      </c>
      <c r="J2" s="25" t="s">
        <v>72</v>
      </c>
      <c r="K2" s="24" t="s">
        <v>53</v>
      </c>
      <c r="L2" s="25" t="s">
        <v>54</v>
      </c>
      <c r="M2" s="25" t="s">
        <v>55</v>
      </c>
      <c r="N2" s="24" t="s">
        <v>56</v>
      </c>
      <c r="O2" s="24" t="s">
        <v>73</v>
      </c>
      <c r="P2" s="24" t="s">
        <v>73</v>
      </c>
      <c r="Q2" s="24" t="s">
        <v>74</v>
      </c>
      <c r="R2" s="3"/>
      <c r="S2" s="3"/>
      <c r="T2" s="3"/>
      <c r="U2" s="3"/>
      <c r="V2" s="3"/>
      <c r="W2" s="3"/>
      <c r="X2" s="3"/>
      <c r="Y2" s="3"/>
      <c r="Z2" s="3"/>
    </row>
    <row r="3">
      <c r="A3" s="27">
        <v>44200.0</v>
      </c>
      <c r="B3" s="28" t="s">
        <v>14</v>
      </c>
      <c r="C3" s="29">
        <v>10000.0</v>
      </c>
      <c r="D3" s="29">
        <v>6206.5</v>
      </c>
      <c r="E3" s="29"/>
      <c r="F3" s="29">
        <f t="shared" ref="F3:F58" si="1">SUM(C3:E3)</f>
        <v>16206.5</v>
      </c>
      <c r="G3" s="29">
        <v>202.38</v>
      </c>
      <c r="H3" s="29">
        <v>7070.0</v>
      </c>
      <c r="I3" s="29"/>
      <c r="J3" s="29"/>
      <c r="K3" s="29"/>
      <c r="L3" s="29"/>
      <c r="M3" s="29"/>
      <c r="N3" s="29"/>
      <c r="O3" s="29">
        <f t="shared" ref="O3:O64" si="2">SUM(H3:N3)</f>
        <v>7070</v>
      </c>
      <c r="P3" s="29">
        <v>669.0</v>
      </c>
      <c r="Q3" s="29" t="s">
        <v>75</v>
      </c>
      <c r="R3" s="9"/>
      <c r="S3" s="9"/>
      <c r="T3" s="9"/>
      <c r="U3" s="9"/>
      <c r="V3" s="9"/>
      <c r="W3" s="9"/>
      <c r="X3" s="9"/>
      <c r="Y3" s="9"/>
      <c r="Z3" s="9"/>
    </row>
    <row r="4">
      <c r="A4" s="29"/>
      <c r="B4" s="15" t="s">
        <v>13</v>
      </c>
      <c r="C4" s="29">
        <v>9265.2</v>
      </c>
      <c r="D4" s="29"/>
      <c r="E4" s="29"/>
      <c r="F4" s="29">
        <f t="shared" si="1"/>
        <v>9265.2</v>
      </c>
      <c r="G4" s="29"/>
      <c r="H4" s="29">
        <v>7420.0</v>
      </c>
      <c r="I4" s="29"/>
      <c r="J4" s="29"/>
      <c r="K4" s="29"/>
      <c r="L4" s="29"/>
      <c r="M4" s="29"/>
      <c r="N4" s="29"/>
      <c r="O4" s="29">
        <f t="shared" si="2"/>
        <v>7420</v>
      </c>
      <c r="P4" s="29">
        <v>28192.6</v>
      </c>
      <c r="Q4" s="29" t="s">
        <v>76</v>
      </c>
      <c r="R4" s="9"/>
      <c r="S4" s="9"/>
      <c r="T4" s="9"/>
      <c r="U4" s="9"/>
      <c r="V4" s="9"/>
      <c r="W4" s="9"/>
      <c r="X4" s="9"/>
      <c r="Y4" s="9"/>
      <c r="Z4" s="9"/>
    </row>
    <row r="5">
      <c r="A5" s="29"/>
      <c r="B5" s="29"/>
      <c r="C5" s="29"/>
      <c r="D5" s="29">
        <v>3000.0</v>
      </c>
      <c r="E5" s="29"/>
      <c r="F5" s="29">
        <f t="shared" si="1"/>
        <v>3000</v>
      </c>
      <c r="G5" s="29"/>
      <c r="H5" s="29">
        <v>8460.0</v>
      </c>
      <c r="I5" s="29"/>
      <c r="J5" s="29"/>
      <c r="K5" s="29"/>
      <c r="L5" s="29"/>
      <c r="M5" s="29"/>
      <c r="N5" s="29"/>
      <c r="O5" s="29">
        <f t="shared" si="2"/>
        <v>8460</v>
      </c>
      <c r="P5" s="29">
        <v>527.0</v>
      </c>
      <c r="Q5" s="29" t="s">
        <v>77</v>
      </c>
      <c r="R5" s="9"/>
      <c r="S5" s="9"/>
      <c r="T5" s="9"/>
      <c r="U5" s="9"/>
      <c r="V5" s="9"/>
      <c r="W5" s="9"/>
      <c r="X5" s="9"/>
      <c r="Y5" s="9"/>
      <c r="Z5" s="9"/>
    </row>
    <row r="6">
      <c r="A6" s="29"/>
      <c r="B6" s="29"/>
      <c r="C6" s="29"/>
      <c r="D6" s="29"/>
      <c r="E6" s="29"/>
      <c r="F6" s="29">
        <f t="shared" si="1"/>
        <v>0</v>
      </c>
      <c r="G6" s="29"/>
      <c r="H6" s="29">
        <v>9913.4</v>
      </c>
      <c r="I6" s="29"/>
      <c r="J6" s="29"/>
      <c r="K6" s="29"/>
      <c r="L6" s="29"/>
      <c r="M6" s="29"/>
      <c r="N6" s="29"/>
      <c r="O6" s="29">
        <f t="shared" si="2"/>
        <v>9913.4</v>
      </c>
      <c r="P6" s="29">
        <v>660.0</v>
      </c>
      <c r="Q6" s="29" t="s">
        <v>78</v>
      </c>
      <c r="R6" s="9"/>
      <c r="S6" s="9"/>
      <c r="T6" s="9"/>
      <c r="U6" s="9"/>
      <c r="V6" s="9"/>
      <c r="W6" s="9"/>
      <c r="X6" s="9"/>
      <c r="Y6" s="9"/>
      <c r="Z6" s="9"/>
    </row>
    <row r="7">
      <c r="A7" s="29"/>
      <c r="B7" s="29"/>
      <c r="C7" s="29"/>
      <c r="D7" s="29"/>
      <c r="E7" s="29"/>
      <c r="F7" s="29">
        <f t="shared" si="1"/>
        <v>0</v>
      </c>
      <c r="G7" s="29"/>
      <c r="H7" s="29">
        <v>11300.0</v>
      </c>
      <c r="I7" s="29"/>
      <c r="J7" s="29"/>
      <c r="K7" s="29"/>
      <c r="L7" s="29"/>
      <c r="M7" s="29"/>
      <c r="N7" s="29"/>
      <c r="O7" s="29">
        <f t="shared" si="2"/>
        <v>11300</v>
      </c>
      <c r="P7" s="29">
        <v>4050.0</v>
      </c>
      <c r="Q7" s="29" t="s">
        <v>79</v>
      </c>
      <c r="R7" s="9"/>
      <c r="S7" s="9"/>
      <c r="T7" s="9"/>
      <c r="U7" s="9"/>
      <c r="V7" s="9"/>
      <c r="W7" s="9"/>
      <c r="X7" s="9"/>
      <c r="Y7" s="9"/>
      <c r="Z7" s="9"/>
    </row>
    <row r="8">
      <c r="A8" s="29"/>
      <c r="B8" s="29"/>
      <c r="C8" s="29"/>
      <c r="D8" s="29"/>
      <c r="E8" s="29"/>
      <c r="F8" s="29">
        <f t="shared" si="1"/>
        <v>0</v>
      </c>
      <c r="G8" s="29"/>
      <c r="H8" s="29">
        <v>12020.0</v>
      </c>
      <c r="I8" s="29"/>
      <c r="J8" s="29"/>
      <c r="K8" s="29"/>
      <c r="L8" s="29"/>
      <c r="M8" s="29"/>
      <c r="N8" s="29"/>
      <c r="O8" s="29">
        <f t="shared" si="2"/>
        <v>12020</v>
      </c>
      <c r="P8" s="29">
        <v>20000.0</v>
      </c>
      <c r="Q8" s="29" t="s">
        <v>80</v>
      </c>
      <c r="R8" s="9"/>
      <c r="S8" s="9"/>
      <c r="T8" s="9"/>
      <c r="U8" s="9"/>
      <c r="V8" s="9"/>
      <c r="W8" s="9"/>
      <c r="X8" s="9"/>
      <c r="Y8" s="9"/>
      <c r="Z8" s="9"/>
    </row>
    <row r="9">
      <c r="A9" s="2"/>
      <c r="B9" s="2"/>
      <c r="C9" s="2"/>
      <c r="D9" s="2"/>
      <c r="E9" s="2"/>
      <c r="F9" s="29">
        <f t="shared" si="1"/>
        <v>0</v>
      </c>
      <c r="G9" s="2"/>
      <c r="H9" s="2">
        <v>13520.0</v>
      </c>
      <c r="I9" s="2"/>
      <c r="J9" s="2"/>
      <c r="K9" s="2"/>
      <c r="L9" s="2"/>
      <c r="M9" s="2"/>
      <c r="N9" s="2"/>
      <c r="O9" s="29">
        <f t="shared" si="2"/>
        <v>13520</v>
      </c>
      <c r="P9" s="2">
        <v>94420.0</v>
      </c>
      <c r="Q9" s="2" t="s">
        <v>81</v>
      </c>
      <c r="R9" s="9"/>
      <c r="S9" s="9"/>
      <c r="T9" s="9"/>
      <c r="U9" s="9"/>
      <c r="V9" s="9"/>
      <c r="W9" s="9"/>
      <c r="X9" s="9"/>
      <c r="Y9" s="9"/>
      <c r="Z9" s="9"/>
    </row>
    <row r="10">
      <c r="A10" s="2"/>
      <c r="B10" s="2"/>
      <c r="C10" s="2"/>
      <c r="D10" s="2"/>
      <c r="E10" s="2"/>
      <c r="F10" s="29">
        <f t="shared" si="1"/>
        <v>0</v>
      </c>
      <c r="G10" s="2"/>
      <c r="H10" s="2">
        <v>14110.0</v>
      </c>
      <c r="I10" s="2"/>
      <c r="J10" s="2"/>
      <c r="K10" s="2"/>
      <c r="L10" s="2"/>
      <c r="M10" s="2"/>
      <c r="N10" s="2"/>
      <c r="O10" s="29">
        <f t="shared" si="2"/>
        <v>14110</v>
      </c>
      <c r="P10" s="9"/>
      <c r="Q10" s="2"/>
      <c r="R10" s="9"/>
      <c r="S10" s="9"/>
      <c r="T10" s="9"/>
      <c r="U10" s="9"/>
      <c r="V10" s="9"/>
      <c r="W10" s="9"/>
      <c r="X10" s="9"/>
      <c r="Y10" s="9"/>
      <c r="Z10" s="9"/>
    </row>
    <row r="11">
      <c r="A11" s="2"/>
      <c r="B11" s="2"/>
      <c r="C11" s="2"/>
      <c r="D11" s="2"/>
      <c r="E11" s="2"/>
      <c r="F11" s="29">
        <f t="shared" si="1"/>
        <v>0</v>
      </c>
      <c r="G11" s="2"/>
      <c r="H11" s="2">
        <v>15150.0</v>
      </c>
      <c r="I11" s="2"/>
      <c r="J11" s="2"/>
      <c r="K11" s="2"/>
      <c r="L11" s="2"/>
      <c r="M11" s="2"/>
      <c r="N11" s="2"/>
      <c r="O11" s="29">
        <f t="shared" si="2"/>
        <v>15150</v>
      </c>
      <c r="P11" s="2"/>
      <c r="Q11" s="2"/>
      <c r="R11" s="9"/>
      <c r="S11" s="9"/>
      <c r="T11" s="9"/>
      <c r="U11" s="9"/>
      <c r="V11" s="9"/>
      <c r="W11" s="9"/>
      <c r="X11" s="9"/>
      <c r="Y11" s="9"/>
      <c r="Z11" s="9"/>
    </row>
    <row r="12">
      <c r="A12" s="2"/>
      <c r="B12" s="2"/>
      <c r="C12" s="2"/>
      <c r="D12" s="2"/>
      <c r="E12" s="2"/>
      <c r="F12" s="29">
        <f t="shared" si="1"/>
        <v>0</v>
      </c>
      <c r="G12" s="2"/>
      <c r="H12" s="2">
        <v>17250.0</v>
      </c>
      <c r="I12" s="2"/>
      <c r="J12" s="2"/>
      <c r="K12" s="2"/>
      <c r="L12" s="2"/>
      <c r="M12" s="2"/>
      <c r="N12" s="2"/>
      <c r="O12" s="29">
        <f t="shared" si="2"/>
        <v>17250</v>
      </c>
      <c r="P12" s="2"/>
      <c r="Q12" s="2"/>
      <c r="R12" s="9"/>
      <c r="S12" s="9"/>
      <c r="T12" s="9"/>
      <c r="U12" s="9"/>
      <c r="V12" s="9"/>
      <c r="W12" s="9"/>
      <c r="X12" s="9"/>
      <c r="Y12" s="9"/>
      <c r="Z12" s="9"/>
    </row>
    <row r="13">
      <c r="A13" s="2"/>
      <c r="B13" s="2"/>
      <c r="C13" s="2"/>
      <c r="D13" s="2"/>
      <c r="E13" s="2"/>
      <c r="F13" s="29">
        <f t="shared" si="1"/>
        <v>0</v>
      </c>
      <c r="G13" s="2"/>
      <c r="H13" s="2">
        <v>17600.0</v>
      </c>
      <c r="I13" s="2"/>
      <c r="J13" s="2"/>
      <c r="K13" s="2"/>
      <c r="L13" s="2"/>
      <c r="M13" s="2"/>
      <c r="N13" s="2"/>
      <c r="O13" s="29">
        <f t="shared" si="2"/>
        <v>17600</v>
      </c>
      <c r="P13" s="2"/>
      <c r="Q13" s="2"/>
      <c r="R13" s="9"/>
      <c r="S13" s="9"/>
      <c r="T13" s="9"/>
      <c r="U13" s="9"/>
      <c r="V13" s="9"/>
      <c r="W13" s="9"/>
      <c r="X13" s="9"/>
      <c r="Y13" s="9"/>
      <c r="Z13" s="9"/>
    </row>
    <row r="14">
      <c r="A14" s="2"/>
      <c r="B14" s="2"/>
      <c r="C14" s="2"/>
      <c r="D14" s="2"/>
      <c r="E14" s="2"/>
      <c r="F14" s="29">
        <f t="shared" si="1"/>
        <v>0</v>
      </c>
      <c r="G14" s="2"/>
      <c r="H14" s="2">
        <v>17930.0</v>
      </c>
      <c r="I14" s="2"/>
      <c r="J14" s="2"/>
      <c r="K14" s="2"/>
      <c r="L14" s="2"/>
      <c r="M14" s="2"/>
      <c r="N14" s="2"/>
      <c r="O14" s="29">
        <f t="shared" si="2"/>
        <v>17930</v>
      </c>
      <c r="P14" s="2"/>
      <c r="Q14" s="2"/>
      <c r="R14" s="9"/>
      <c r="S14" s="9"/>
      <c r="T14" s="9"/>
      <c r="U14" s="9"/>
      <c r="V14" s="9"/>
      <c r="W14" s="9"/>
      <c r="X14" s="9"/>
      <c r="Y14" s="9"/>
      <c r="Z14" s="9"/>
    </row>
    <row r="15">
      <c r="A15" s="2"/>
      <c r="B15" s="2"/>
      <c r="C15" s="2"/>
      <c r="D15" s="2"/>
      <c r="E15" s="2"/>
      <c r="F15" s="29">
        <f t="shared" si="1"/>
        <v>0</v>
      </c>
      <c r="G15" s="2"/>
      <c r="H15" s="2">
        <v>19750.0</v>
      </c>
      <c r="I15" s="2"/>
      <c r="J15" s="2"/>
      <c r="K15" s="2"/>
      <c r="L15" s="2"/>
      <c r="M15" s="2"/>
      <c r="N15" s="2"/>
      <c r="O15" s="29">
        <f t="shared" si="2"/>
        <v>19750</v>
      </c>
      <c r="P15" s="2"/>
      <c r="Q15" s="2"/>
      <c r="R15" s="9"/>
      <c r="S15" s="9"/>
      <c r="T15" s="9"/>
      <c r="U15" s="9"/>
      <c r="V15" s="9"/>
      <c r="W15" s="9"/>
      <c r="X15" s="9"/>
      <c r="Y15" s="9"/>
      <c r="Z15" s="9"/>
    </row>
    <row r="16">
      <c r="A16" s="2"/>
      <c r="B16" s="2"/>
      <c r="C16" s="2"/>
      <c r="D16" s="2"/>
      <c r="E16" s="2"/>
      <c r="F16" s="29">
        <f t="shared" si="1"/>
        <v>0</v>
      </c>
      <c r="G16" s="2"/>
      <c r="H16" s="2">
        <v>21670.0</v>
      </c>
      <c r="I16" s="2"/>
      <c r="J16" s="2"/>
      <c r="K16" s="2"/>
      <c r="L16" s="2"/>
      <c r="M16" s="2"/>
      <c r="N16" s="2"/>
      <c r="O16" s="29">
        <f t="shared" si="2"/>
        <v>21670</v>
      </c>
      <c r="P16" s="2"/>
      <c r="Q16" s="2"/>
      <c r="R16" s="9"/>
      <c r="S16" s="9"/>
      <c r="T16" s="9"/>
      <c r="U16" s="9"/>
      <c r="V16" s="9"/>
      <c r="W16" s="9"/>
      <c r="X16" s="9"/>
      <c r="Y16" s="9"/>
      <c r="Z16" s="9"/>
    </row>
    <row r="17">
      <c r="A17" s="2"/>
      <c r="B17" s="2"/>
      <c r="C17" s="2"/>
      <c r="D17" s="2"/>
      <c r="E17" s="2"/>
      <c r="F17" s="29">
        <f t="shared" si="1"/>
        <v>0</v>
      </c>
      <c r="G17" s="2"/>
      <c r="H17" s="2">
        <v>8420.0</v>
      </c>
      <c r="I17" s="2"/>
      <c r="J17" s="2"/>
      <c r="K17" s="2"/>
      <c r="L17" s="2"/>
      <c r="M17" s="2"/>
      <c r="N17" s="2"/>
      <c r="O17" s="29">
        <f t="shared" si="2"/>
        <v>8420</v>
      </c>
      <c r="P17" s="2"/>
      <c r="Q17" s="2"/>
      <c r="R17" s="9"/>
      <c r="S17" s="9"/>
      <c r="T17" s="9"/>
      <c r="U17" s="9"/>
      <c r="V17" s="9"/>
      <c r="W17" s="9"/>
      <c r="X17" s="9"/>
      <c r="Y17" s="9"/>
      <c r="Z17" s="9"/>
    </row>
    <row r="18">
      <c r="A18" s="2"/>
      <c r="B18" s="2"/>
      <c r="C18" s="2"/>
      <c r="D18" s="2"/>
      <c r="E18" s="2"/>
      <c r="F18" s="29">
        <f t="shared" si="1"/>
        <v>0</v>
      </c>
      <c r="G18" s="2"/>
      <c r="H18" s="2">
        <v>16283.0</v>
      </c>
      <c r="I18" s="2"/>
      <c r="J18" s="2"/>
      <c r="K18" s="2"/>
      <c r="L18" s="2"/>
      <c r="M18" s="2"/>
      <c r="N18" s="2"/>
      <c r="O18" s="29">
        <f t="shared" si="2"/>
        <v>16283</v>
      </c>
      <c r="P18" s="2"/>
      <c r="Q18" s="2"/>
      <c r="R18" s="9"/>
      <c r="S18" s="9"/>
      <c r="T18" s="9"/>
      <c r="U18" s="9"/>
      <c r="V18" s="9"/>
      <c r="W18" s="9"/>
      <c r="X18" s="9"/>
      <c r="Y18" s="9"/>
      <c r="Z18" s="9"/>
    </row>
    <row r="19">
      <c r="A19" s="2"/>
      <c r="B19" s="2"/>
      <c r="C19" s="2"/>
      <c r="D19" s="2"/>
      <c r="E19" s="2"/>
      <c r="F19" s="29">
        <f t="shared" si="1"/>
        <v>0</v>
      </c>
      <c r="G19" s="2"/>
      <c r="H19" s="2">
        <v>16680.0</v>
      </c>
      <c r="I19" s="2"/>
      <c r="J19" s="2"/>
      <c r="K19" s="2"/>
      <c r="L19" s="2"/>
      <c r="M19" s="2"/>
      <c r="N19" s="2"/>
      <c r="O19" s="29">
        <f t="shared" si="2"/>
        <v>16680</v>
      </c>
      <c r="P19" s="2"/>
      <c r="Q19" s="2"/>
      <c r="R19" s="9"/>
      <c r="S19" s="9"/>
      <c r="T19" s="9"/>
      <c r="U19" s="9"/>
      <c r="V19" s="9"/>
      <c r="W19" s="9"/>
      <c r="X19" s="9"/>
      <c r="Y19" s="9"/>
      <c r="Z19" s="9"/>
    </row>
    <row r="20">
      <c r="A20" s="30">
        <v>44201.0</v>
      </c>
      <c r="B20" s="2"/>
      <c r="C20" s="2"/>
      <c r="D20" s="2">
        <v>10297.5</v>
      </c>
      <c r="E20" s="2"/>
      <c r="F20" s="29">
        <f t="shared" si="1"/>
        <v>10297.5</v>
      </c>
      <c r="G20" s="2">
        <v>50.6</v>
      </c>
      <c r="H20" s="2"/>
      <c r="I20" s="2"/>
      <c r="J20" s="2"/>
      <c r="K20" s="2"/>
      <c r="L20" s="2"/>
      <c r="M20" s="2"/>
      <c r="N20" s="2"/>
      <c r="O20" s="29">
        <f t="shared" si="2"/>
        <v>0</v>
      </c>
      <c r="P20" s="2"/>
      <c r="Q20" s="2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30">
        <v>44202.0</v>
      </c>
      <c r="B21" s="2" t="s">
        <v>29</v>
      </c>
      <c r="C21" s="2">
        <v>47020.55</v>
      </c>
      <c r="D21" s="2">
        <v>14249.5</v>
      </c>
      <c r="E21" s="2"/>
      <c r="F21" s="29">
        <f t="shared" si="1"/>
        <v>61270.05</v>
      </c>
      <c r="G21" s="2">
        <v>50.32</v>
      </c>
      <c r="H21" s="2">
        <v>6600.0</v>
      </c>
      <c r="I21" s="2"/>
      <c r="J21" s="2"/>
      <c r="K21" s="2"/>
      <c r="L21" s="2">
        <v>14130.0</v>
      </c>
      <c r="M21" s="2"/>
      <c r="N21" s="2"/>
      <c r="O21" s="29">
        <f t="shared" si="2"/>
        <v>20730</v>
      </c>
      <c r="P21" s="2"/>
      <c r="Q21" s="2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2"/>
      <c r="B22" s="2"/>
      <c r="C22" s="2"/>
      <c r="D22" s="2">
        <v>3000.0</v>
      </c>
      <c r="E22" s="2"/>
      <c r="F22" s="29">
        <f t="shared" si="1"/>
        <v>3000</v>
      </c>
      <c r="G22" s="2"/>
      <c r="H22" s="2"/>
      <c r="I22" s="2"/>
      <c r="J22" s="2"/>
      <c r="K22" s="2"/>
      <c r="L22" s="2">
        <v>16550.0</v>
      </c>
      <c r="M22" s="2"/>
      <c r="N22" s="2"/>
      <c r="O22" s="29">
        <f t="shared" si="2"/>
        <v>16550</v>
      </c>
      <c r="P22" s="2"/>
      <c r="Q22" s="2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2"/>
      <c r="B23" s="2"/>
      <c r="C23" s="2"/>
      <c r="D23" s="2"/>
      <c r="E23" s="2"/>
      <c r="F23" s="29">
        <f t="shared" si="1"/>
        <v>0</v>
      </c>
      <c r="G23" s="2"/>
      <c r="H23" s="2"/>
      <c r="I23" s="2"/>
      <c r="J23" s="2"/>
      <c r="K23" s="2"/>
      <c r="L23" s="2">
        <v>17212.0</v>
      </c>
      <c r="M23" s="2"/>
      <c r="N23" s="2"/>
      <c r="O23" s="29">
        <f t="shared" si="2"/>
        <v>17212</v>
      </c>
      <c r="P23" s="2"/>
      <c r="Q23" s="2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2"/>
      <c r="B24" s="2"/>
      <c r="C24" s="2"/>
      <c r="D24" s="2"/>
      <c r="E24" s="2"/>
      <c r="F24" s="29">
        <f t="shared" si="1"/>
        <v>0</v>
      </c>
      <c r="G24" s="2"/>
      <c r="H24" s="9"/>
      <c r="I24" s="2"/>
      <c r="J24" s="2"/>
      <c r="K24" s="2"/>
      <c r="L24" s="2">
        <v>19300.0</v>
      </c>
      <c r="M24" s="2"/>
      <c r="N24" s="2"/>
      <c r="O24" s="29">
        <f t="shared" si="2"/>
        <v>19300</v>
      </c>
      <c r="P24" s="2"/>
      <c r="Q24" s="2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2"/>
      <c r="B25" s="2"/>
      <c r="C25" s="2"/>
      <c r="D25" s="2"/>
      <c r="E25" s="2"/>
      <c r="F25" s="29">
        <f t="shared" si="1"/>
        <v>0</v>
      </c>
      <c r="G25" s="2"/>
      <c r="H25" s="9"/>
      <c r="I25" s="2"/>
      <c r="J25" s="2"/>
      <c r="K25" s="2"/>
      <c r="L25" s="2">
        <v>23953.0</v>
      </c>
      <c r="M25" s="2"/>
      <c r="N25" s="2"/>
      <c r="O25" s="29">
        <f t="shared" si="2"/>
        <v>23953</v>
      </c>
      <c r="P25" s="2"/>
      <c r="Q25" s="2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30">
        <v>44203.0</v>
      </c>
      <c r="B26" s="2"/>
      <c r="C26" s="2"/>
      <c r="D26" s="2">
        <v>5200.5</v>
      </c>
      <c r="E26" s="2"/>
      <c r="F26" s="29">
        <f t="shared" si="1"/>
        <v>5200.5</v>
      </c>
      <c r="G26" s="2">
        <v>50.31</v>
      </c>
      <c r="H26" s="9"/>
      <c r="I26" s="2"/>
      <c r="J26" s="2"/>
      <c r="K26" s="2"/>
      <c r="L26" s="2"/>
      <c r="M26" s="2"/>
      <c r="N26" s="2"/>
      <c r="O26" s="29">
        <f t="shared" si="2"/>
        <v>0</v>
      </c>
      <c r="P26" s="2"/>
      <c r="Q26" s="2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30">
        <v>44204.0</v>
      </c>
      <c r="B27" s="2"/>
      <c r="C27" s="2"/>
      <c r="D27" s="2">
        <v>14220.0</v>
      </c>
      <c r="E27" s="2"/>
      <c r="F27" s="29">
        <f t="shared" si="1"/>
        <v>14220</v>
      </c>
      <c r="G27" s="2">
        <v>50.3</v>
      </c>
      <c r="H27" s="9"/>
      <c r="I27" s="2"/>
      <c r="J27" s="2"/>
      <c r="K27" s="2"/>
      <c r="L27" s="2"/>
      <c r="M27" s="2"/>
      <c r="N27" s="2"/>
      <c r="O27" s="29">
        <f t="shared" si="2"/>
        <v>0</v>
      </c>
      <c r="P27" s="2"/>
      <c r="Q27" s="2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30">
        <v>44205.0</v>
      </c>
      <c r="B28" s="2"/>
      <c r="C28" s="2"/>
      <c r="D28" s="2">
        <v>1099.5</v>
      </c>
      <c r="E28" s="2"/>
      <c r="F28" s="29">
        <f t="shared" si="1"/>
        <v>1099.5</v>
      </c>
      <c r="G28" s="2">
        <v>50.31</v>
      </c>
      <c r="H28" s="9"/>
      <c r="I28" s="2"/>
      <c r="J28" s="2"/>
      <c r="K28" s="2"/>
      <c r="L28" s="2"/>
      <c r="M28" s="2"/>
      <c r="N28" s="2"/>
      <c r="O28" s="29">
        <f t="shared" si="2"/>
        <v>0</v>
      </c>
      <c r="P28" s="2"/>
      <c r="Q28" s="2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30">
        <v>44206.0</v>
      </c>
      <c r="B29" s="2"/>
      <c r="C29" s="2"/>
      <c r="D29" s="2">
        <v>1.5</v>
      </c>
      <c r="E29" s="2"/>
      <c r="F29" s="29">
        <f t="shared" si="1"/>
        <v>1.5</v>
      </c>
      <c r="G29" s="2">
        <v>50.32</v>
      </c>
      <c r="H29" s="9">
        <v>11000.0</v>
      </c>
      <c r="I29" s="2"/>
      <c r="J29" s="2"/>
      <c r="K29" s="2"/>
      <c r="L29" s="2"/>
      <c r="M29" s="2"/>
      <c r="N29" s="2"/>
      <c r="O29" s="29">
        <f t="shared" si="2"/>
        <v>11000</v>
      </c>
      <c r="P29" s="2"/>
      <c r="Q29" s="2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30">
        <v>44207.0</v>
      </c>
      <c r="B30" s="2"/>
      <c r="C30" s="2"/>
      <c r="D30" s="2">
        <v>5953.0</v>
      </c>
      <c r="E30" s="2"/>
      <c r="F30" s="29">
        <f t="shared" si="1"/>
        <v>5953</v>
      </c>
      <c r="G30" s="2">
        <v>50.32</v>
      </c>
      <c r="H30" s="9">
        <v>47020.0</v>
      </c>
      <c r="I30" s="2"/>
      <c r="J30" s="2"/>
      <c r="K30" s="2"/>
      <c r="L30" s="2"/>
      <c r="M30" s="2"/>
      <c r="N30" s="2"/>
      <c r="O30" s="29">
        <f t="shared" si="2"/>
        <v>47020</v>
      </c>
      <c r="P30" s="2"/>
      <c r="Q30" s="2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30">
        <v>44208.0</v>
      </c>
      <c r="B31" s="2" t="s">
        <v>14</v>
      </c>
      <c r="C31" s="2">
        <v>1000.0</v>
      </c>
      <c r="D31" s="2"/>
      <c r="E31" s="2"/>
      <c r="F31" s="29">
        <f t="shared" si="1"/>
        <v>1000</v>
      </c>
      <c r="G31" s="2"/>
      <c r="H31" s="9"/>
      <c r="I31" s="2"/>
      <c r="J31" s="2"/>
      <c r="K31" s="2"/>
      <c r="L31" s="2"/>
      <c r="M31" s="2"/>
      <c r="N31" s="2"/>
      <c r="O31" s="29">
        <f t="shared" si="2"/>
        <v>0</v>
      </c>
      <c r="P31" s="2"/>
      <c r="Q31" s="2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30">
        <v>44209.0</v>
      </c>
      <c r="B32" s="12" t="s">
        <v>13</v>
      </c>
      <c r="C32" s="2">
        <v>47515.0</v>
      </c>
      <c r="D32" s="2">
        <v>9.5</v>
      </c>
      <c r="E32" s="2"/>
      <c r="F32" s="29">
        <f t="shared" si="1"/>
        <v>47524.5</v>
      </c>
      <c r="G32" s="2">
        <v>50.27</v>
      </c>
      <c r="H32" s="2">
        <v>3770.0</v>
      </c>
      <c r="I32" s="2"/>
      <c r="J32" s="2"/>
      <c r="K32" s="2"/>
      <c r="L32" s="2"/>
      <c r="M32" s="2"/>
      <c r="N32" s="2"/>
      <c r="O32" s="29">
        <f t="shared" si="2"/>
        <v>3770</v>
      </c>
      <c r="P32" s="2"/>
      <c r="Q32" s="2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2"/>
      <c r="B33" s="2" t="s">
        <v>16</v>
      </c>
      <c r="C33" s="2">
        <v>2000.0</v>
      </c>
      <c r="D33" s="2"/>
      <c r="E33" s="2"/>
      <c r="F33" s="29">
        <f t="shared" si="1"/>
        <v>2000</v>
      </c>
      <c r="G33" s="2"/>
      <c r="H33" s="2">
        <v>18600.0</v>
      </c>
      <c r="I33" s="2"/>
      <c r="J33" s="2"/>
      <c r="K33" s="2"/>
      <c r="L33" s="2"/>
      <c r="M33" s="2"/>
      <c r="N33" s="2"/>
      <c r="O33" s="29">
        <f t="shared" si="2"/>
        <v>18600</v>
      </c>
      <c r="P33" s="2"/>
      <c r="Q33" s="2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2"/>
      <c r="B34" s="2"/>
      <c r="C34" s="2"/>
      <c r="D34" s="2"/>
      <c r="E34" s="2"/>
      <c r="F34" s="29">
        <f t="shared" si="1"/>
        <v>0</v>
      </c>
      <c r="G34" s="2"/>
      <c r="H34" s="2">
        <v>23465.0</v>
      </c>
      <c r="I34" s="2"/>
      <c r="J34" s="2"/>
      <c r="K34" s="2"/>
      <c r="L34" s="2"/>
      <c r="M34" s="2"/>
      <c r="N34" s="2"/>
      <c r="O34" s="29">
        <f t="shared" si="2"/>
        <v>23465</v>
      </c>
      <c r="P34" s="2"/>
      <c r="Q34" s="2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2"/>
      <c r="B35" s="2"/>
      <c r="C35" s="2"/>
      <c r="D35" s="2"/>
      <c r="E35" s="2"/>
      <c r="F35" s="29">
        <f t="shared" si="1"/>
        <v>0</v>
      </c>
      <c r="G35" s="2"/>
      <c r="H35" s="2">
        <v>47000.0</v>
      </c>
      <c r="I35" s="2"/>
      <c r="J35" s="2"/>
      <c r="K35" s="2"/>
      <c r="L35" s="2"/>
      <c r="M35" s="2"/>
      <c r="N35" s="2"/>
      <c r="O35" s="29">
        <f t="shared" si="2"/>
        <v>47000</v>
      </c>
      <c r="P35" s="2"/>
      <c r="Q35" s="2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30">
        <v>44210.0</v>
      </c>
      <c r="B36" s="2"/>
      <c r="C36" s="2"/>
      <c r="D36" s="2">
        <v>7174.0</v>
      </c>
      <c r="E36" s="2"/>
      <c r="F36" s="29">
        <f t="shared" si="1"/>
        <v>7174</v>
      </c>
      <c r="G36" s="2">
        <v>50.28</v>
      </c>
      <c r="H36" s="2"/>
      <c r="I36" s="2"/>
      <c r="J36" s="2"/>
      <c r="K36" s="2"/>
      <c r="L36" s="2"/>
      <c r="M36" s="2"/>
      <c r="N36" s="2"/>
      <c r="O36" s="29">
        <f t="shared" si="2"/>
        <v>0</v>
      </c>
      <c r="P36" s="2"/>
      <c r="Q36" s="2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30">
        <v>44211.0</v>
      </c>
      <c r="B37" s="2"/>
      <c r="C37" s="2"/>
      <c r="D37" s="2">
        <v>1388.0</v>
      </c>
      <c r="E37" s="2"/>
      <c r="F37" s="29">
        <f t="shared" si="1"/>
        <v>1388</v>
      </c>
      <c r="G37" s="2">
        <v>50.28</v>
      </c>
      <c r="H37" s="2">
        <v>22400.0</v>
      </c>
      <c r="I37" s="2"/>
      <c r="J37" s="2"/>
      <c r="K37" s="2"/>
      <c r="L37" s="2"/>
      <c r="M37" s="2"/>
      <c r="N37" s="2"/>
      <c r="O37" s="29">
        <f t="shared" si="2"/>
        <v>22400</v>
      </c>
      <c r="P37" s="2"/>
      <c r="Q37" s="2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30"/>
      <c r="B38" s="2"/>
      <c r="C38" s="2"/>
      <c r="D38" s="2">
        <v>1584.39</v>
      </c>
      <c r="E38" s="2"/>
      <c r="F38" s="29">
        <f t="shared" si="1"/>
        <v>1584.39</v>
      </c>
      <c r="G38" s="2"/>
      <c r="H38" s="2"/>
      <c r="I38" s="2"/>
      <c r="J38" s="2"/>
      <c r="K38" s="2"/>
      <c r="L38" s="2"/>
      <c r="M38" s="2"/>
      <c r="N38" s="2"/>
      <c r="O38" s="29">
        <f t="shared" si="2"/>
        <v>0</v>
      </c>
      <c r="P38" s="2"/>
      <c r="Q38" s="2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30">
        <v>44212.0</v>
      </c>
      <c r="B39" s="2"/>
      <c r="C39" s="2"/>
      <c r="D39" s="2">
        <v>10009.5</v>
      </c>
      <c r="E39" s="2"/>
      <c r="F39" s="29">
        <f t="shared" si="1"/>
        <v>10009.5</v>
      </c>
      <c r="G39" s="2">
        <v>50.27</v>
      </c>
      <c r="H39" s="2"/>
      <c r="I39" s="2"/>
      <c r="J39" s="2"/>
      <c r="K39" s="2"/>
      <c r="L39" s="2"/>
      <c r="M39" s="2"/>
      <c r="N39" s="2"/>
      <c r="O39" s="29">
        <f t="shared" si="2"/>
        <v>0</v>
      </c>
      <c r="P39" s="2"/>
      <c r="Q39" s="2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30">
        <v>44213.0</v>
      </c>
      <c r="B40" s="2"/>
      <c r="C40" s="2"/>
      <c r="D40" s="2">
        <v>726.0</v>
      </c>
      <c r="E40" s="2"/>
      <c r="F40" s="29">
        <f t="shared" si="1"/>
        <v>726</v>
      </c>
      <c r="G40" s="2">
        <v>50.28</v>
      </c>
      <c r="H40" s="2"/>
      <c r="I40" s="2"/>
      <c r="J40" s="2"/>
      <c r="K40" s="2"/>
      <c r="L40" s="2"/>
      <c r="M40" s="2"/>
      <c r="N40" s="2"/>
      <c r="O40" s="29">
        <f t="shared" si="2"/>
        <v>0</v>
      </c>
      <c r="P40" s="2"/>
      <c r="Q40" s="2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30">
        <v>44214.0</v>
      </c>
      <c r="B41" s="2"/>
      <c r="C41" s="2"/>
      <c r="D41" s="2">
        <v>15011.0</v>
      </c>
      <c r="E41" s="2"/>
      <c r="F41" s="29">
        <f t="shared" si="1"/>
        <v>15011</v>
      </c>
      <c r="G41" s="2">
        <v>50.27</v>
      </c>
      <c r="H41" s="2"/>
      <c r="I41" s="2"/>
      <c r="J41" s="2"/>
      <c r="K41" s="2"/>
      <c r="L41" s="2"/>
      <c r="M41" s="2"/>
      <c r="N41" s="2"/>
      <c r="O41" s="29">
        <f t="shared" si="2"/>
        <v>0</v>
      </c>
      <c r="P41" s="2"/>
      <c r="Q41" s="2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30"/>
      <c r="B42" s="2"/>
      <c r="C42" s="2"/>
      <c r="D42" s="2">
        <v>300.0</v>
      </c>
      <c r="E42" s="2"/>
      <c r="F42" s="29">
        <f t="shared" si="1"/>
        <v>300</v>
      </c>
      <c r="G42" s="2"/>
      <c r="H42" s="2"/>
      <c r="I42" s="2"/>
      <c r="J42" s="2"/>
      <c r="K42" s="2"/>
      <c r="L42" s="2"/>
      <c r="M42" s="2"/>
      <c r="N42" s="2"/>
      <c r="O42" s="29">
        <f t="shared" si="2"/>
        <v>0</v>
      </c>
      <c r="P42" s="2"/>
      <c r="Q42" s="2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30">
        <v>44215.0</v>
      </c>
      <c r="B43" s="2" t="s">
        <v>37</v>
      </c>
      <c r="C43" s="2">
        <v>33299.0</v>
      </c>
      <c r="D43" s="2">
        <v>109.0</v>
      </c>
      <c r="E43" s="2"/>
      <c r="F43" s="29">
        <f t="shared" si="1"/>
        <v>33408</v>
      </c>
      <c r="G43" s="2">
        <v>50.16</v>
      </c>
      <c r="H43" s="2">
        <v>21850.0</v>
      </c>
      <c r="I43" s="2"/>
      <c r="J43" s="2"/>
      <c r="K43" s="2"/>
      <c r="L43" s="2"/>
      <c r="M43" s="2"/>
      <c r="N43" s="2"/>
      <c r="O43" s="29">
        <f t="shared" si="2"/>
        <v>21850</v>
      </c>
      <c r="P43" s="2"/>
      <c r="Q43" s="2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 t="s">
        <v>16</v>
      </c>
      <c r="C44" s="9">
        <v>200.0</v>
      </c>
      <c r="D44" s="9"/>
      <c r="E44" s="9"/>
      <c r="F44" s="29">
        <f t="shared" si="1"/>
        <v>200</v>
      </c>
      <c r="G44" s="9"/>
      <c r="H44" s="9">
        <v>35620.0</v>
      </c>
      <c r="I44" s="9"/>
      <c r="J44" s="9"/>
      <c r="K44" s="9"/>
      <c r="L44" s="9"/>
      <c r="M44" s="9"/>
      <c r="N44" s="9"/>
      <c r="O44" s="29">
        <f t="shared" si="2"/>
        <v>35620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31">
        <v>44216.0</v>
      </c>
      <c r="B45" s="2" t="s">
        <v>18</v>
      </c>
      <c r="C45" s="9">
        <v>223816.0</v>
      </c>
      <c r="D45" s="2">
        <v>4504.5</v>
      </c>
      <c r="E45" s="9"/>
      <c r="F45" s="29">
        <f t="shared" si="1"/>
        <v>228320.5</v>
      </c>
      <c r="G45" s="2">
        <v>50.14</v>
      </c>
      <c r="H45" s="9"/>
      <c r="I45" s="9"/>
      <c r="J45" s="9"/>
      <c r="K45" s="9"/>
      <c r="L45" s="9"/>
      <c r="M45" s="9"/>
      <c r="N45" s="9"/>
      <c r="O45" s="29">
        <f t="shared" si="2"/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31"/>
      <c r="B46" s="2" t="s">
        <v>35</v>
      </c>
      <c r="C46" s="2">
        <v>37700.0</v>
      </c>
      <c r="D46" s="2"/>
      <c r="E46" s="9"/>
      <c r="F46" s="29">
        <f t="shared" si="1"/>
        <v>37700</v>
      </c>
      <c r="G46" s="2"/>
      <c r="H46" s="9"/>
      <c r="I46" s="9"/>
      <c r="J46" s="9"/>
      <c r="K46" s="9"/>
      <c r="L46" s="9"/>
      <c r="M46" s="9"/>
      <c r="N46" s="9"/>
      <c r="O46" s="29">
        <f t="shared" si="2"/>
        <v>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31">
        <v>44217.0</v>
      </c>
      <c r="B47" s="9"/>
      <c r="C47" s="9"/>
      <c r="D47" s="2">
        <v>9642.0</v>
      </c>
      <c r="E47" s="9"/>
      <c r="F47" s="29">
        <f t="shared" si="1"/>
        <v>9642</v>
      </c>
      <c r="G47" s="2">
        <v>50.14</v>
      </c>
      <c r="H47" s="9"/>
      <c r="I47" s="9"/>
      <c r="J47" s="9"/>
      <c r="K47" s="9"/>
      <c r="L47" s="9"/>
      <c r="M47" s="9"/>
      <c r="N47" s="9"/>
      <c r="O47" s="29">
        <f t="shared" si="2"/>
        <v>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31">
        <v>44218.0</v>
      </c>
      <c r="B48" s="12" t="s">
        <v>13</v>
      </c>
      <c r="C48" s="9">
        <v>66856.25</v>
      </c>
      <c r="D48" s="9"/>
      <c r="E48" s="9"/>
      <c r="F48" s="29">
        <f t="shared" si="1"/>
        <v>66856.25</v>
      </c>
      <c r="G48" s="9"/>
      <c r="H48" s="9">
        <v>11050.0</v>
      </c>
      <c r="I48" s="9">
        <v>117862.0</v>
      </c>
      <c r="J48" s="9"/>
      <c r="K48" s="9">
        <v>129459.0</v>
      </c>
      <c r="L48" s="9"/>
      <c r="M48" s="9"/>
      <c r="N48" s="9"/>
      <c r="O48" s="29">
        <f t="shared" si="2"/>
        <v>258371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 t="s">
        <v>20</v>
      </c>
      <c r="C49" s="9">
        <v>50032.0</v>
      </c>
      <c r="D49" s="2">
        <v>5001.0</v>
      </c>
      <c r="E49" s="9"/>
      <c r="F49" s="29">
        <f t="shared" si="1"/>
        <v>55033</v>
      </c>
      <c r="G49" s="2">
        <v>50.14</v>
      </c>
      <c r="H49" s="9">
        <v>33299.0</v>
      </c>
      <c r="I49" s="9"/>
      <c r="J49" s="9"/>
      <c r="K49" s="9"/>
      <c r="L49" s="9"/>
      <c r="M49" s="9"/>
      <c r="N49" s="9"/>
      <c r="O49" s="29">
        <f t="shared" si="2"/>
        <v>33299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31">
        <v>44219.0</v>
      </c>
      <c r="B50" s="9"/>
      <c r="C50" s="9"/>
      <c r="D50" s="9"/>
      <c r="E50" s="9"/>
      <c r="F50" s="29">
        <f t="shared" si="1"/>
        <v>0</v>
      </c>
      <c r="G50" s="2">
        <v>53.15</v>
      </c>
      <c r="H50" s="9"/>
      <c r="I50" s="9"/>
      <c r="J50" s="9"/>
      <c r="K50" s="9"/>
      <c r="L50" s="9"/>
      <c r="M50" s="9"/>
      <c r="N50" s="9"/>
      <c r="O50" s="29">
        <f t="shared" si="2"/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31">
        <v>44220.0</v>
      </c>
      <c r="B51" s="9"/>
      <c r="C51" s="9"/>
      <c r="D51" s="9"/>
      <c r="E51" s="9"/>
      <c r="F51" s="29">
        <f t="shared" si="1"/>
        <v>0</v>
      </c>
      <c r="G51" s="2">
        <v>51.14</v>
      </c>
      <c r="H51" s="9"/>
      <c r="I51" s="9"/>
      <c r="J51" s="9"/>
      <c r="K51" s="9"/>
      <c r="L51" s="9"/>
      <c r="M51" s="9"/>
      <c r="N51" s="9"/>
      <c r="O51" s="29">
        <f t="shared" si="2"/>
        <v>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31">
        <v>44221.0</v>
      </c>
      <c r="B52" s="9"/>
      <c r="C52" s="9"/>
      <c r="D52" s="9">
        <v>1220.5</v>
      </c>
      <c r="E52" s="9"/>
      <c r="F52" s="29">
        <f t="shared" si="1"/>
        <v>1220.5</v>
      </c>
      <c r="G52" s="2">
        <v>50.15</v>
      </c>
      <c r="H52" s="9"/>
      <c r="I52" s="9"/>
      <c r="J52" s="9"/>
      <c r="K52" s="9"/>
      <c r="L52" s="9"/>
      <c r="M52" s="9"/>
      <c r="N52" s="9"/>
      <c r="O52" s="29">
        <f t="shared" si="2"/>
        <v>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31"/>
      <c r="B53" s="9"/>
      <c r="C53" s="9"/>
      <c r="D53" s="9">
        <v>3000.0</v>
      </c>
      <c r="E53" s="9"/>
      <c r="F53" s="29">
        <f t="shared" si="1"/>
        <v>3000</v>
      </c>
      <c r="G53" s="2"/>
      <c r="H53" s="9"/>
      <c r="I53" s="9"/>
      <c r="J53" s="9"/>
      <c r="K53" s="9"/>
      <c r="L53" s="9"/>
      <c r="M53" s="9"/>
      <c r="N53" s="9"/>
      <c r="O53" s="29">
        <f t="shared" si="2"/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31">
        <v>44222.0</v>
      </c>
      <c r="B54" s="9"/>
      <c r="C54" s="9"/>
      <c r="D54" s="9">
        <v>197.0</v>
      </c>
      <c r="E54" s="9">
        <v>5951.15</v>
      </c>
      <c r="F54" s="29">
        <f t="shared" si="1"/>
        <v>6148.15</v>
      </c>
      <c r="G54" s="2">
        <v>50.14</v>
      </c>
      <c r="H54" s="9"/>
      <c r="I54" s="9"/>
      <c r="J54" s="9"/>
      <c r="K54" s="9"/>
      <c r="L54" s="9"/>
      <c r="M54" s="9"/>
      <c r="N54" s="9"/>
      <c r="O54" s="29">
        <f t="shared" si="2"/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31">
        <v>44223.0</v>
      </c>
      <c r="B55" s="2"/>
      <c r="C55" s="9"/>
      <c r="D55" s="9">
        <v>1510.0</v>
      </c>
      <c r="E55" s="9">
        <v>9.72</v>
      </c>
      <c r="F55" s="29">
        <f t="shared" si="1"/>
        <v>1519.72</v>
      </c>
      <c r="G55" s="2">
        <v>50.15</v>
      </c>
      <c r="H55" s="9">
        <v>15950.0</v>
      </c>
      <c r="I55" s="9">
        <v>5820.0</v>
      </c>
      <c r="J55" s="9"/>
      <c r="K55" s="9"/>
      <c r="L55" s="9"/>
      <c r="M55" s="9"/>
      <c r="N55" s="9"/>
      <c r="O55" s="29">
        <f t="shared" si="2"/>
        <v>21770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>
        <v>1560.0</v>
      </c>
      <c r="E56" s="9"/>
      <c r="F56" s="29">
        <f t="shared" si="1"/>
        <v>1560</v>
      </c>
      <c r="G56" s="9"/>
      <c r="H56" s="9">
        <v>16120.0</v>
      </c>
      <c r="I56" s="9">
        <v>4950.0</v>
      </c>
      <c r="J56" s="9"/>
      <c r="K56" s="9"/>
      <c r="L56" s="9"/>
      <c r="M56" s="9"/>
      <c r="N56" s="9"/>
      <c r="O56" s="29">
        <f t="shared" si="2"/>
        <v>21070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29">
        <f t="shared" si="1"/>
        <v>0</v>
      </c>
      <c r="G57" s="9"/>
      <c r="H57" s="9">
        <v>17962.0</v>
      </c>
      <c r="I57" s="9"/>
      <c r="J57" s="9"/>
      <c r="K57" s="9"/>
      <c r="L57" s="9"/>
      <c r="M57" s="9"/>
      <c r="N57" s="9"/>
      <c r="O57" s="29">
        <f t="shared" si="2"/>
        <v>17962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29">
        <f t="shared" si="1"/>
        <v>0</v>
      </c>
      <c r="G58" s="9"/>
      <c r="H58" s="9">
        <v>20000.0</v>
      </c>
      <c r="I58" s="9"/>
      <c r="J58" s="9"/>
      <c r="K58" s="9"/>
      <c r="L58" s="9"/>
      <c r="M58" s="9"/>
      <c r="N58" s="9"/>
      <c r="O58" s="29">
        <f t="shared" si="2"/>
        <v>20000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31">
        <v>44224.0</v>
      </c>
      <c r="B59" s="9"/>
      <c r="C59" s="9"/>
      <c r="D59" s="9">
        <v>25906.5</v>
      </c>
      <c r="E59" s="9">
        <v>1524.3</v>
      </c>
      <c r="F59" s="29">
        <f>SUM(D59:E59)</f>
        <v>27430.8</v>
      </c>
      <c r="G59" s="9">
        <v>41.92</v>
      </c>
      <c r="H59" s="9">
        <v>15950.0</v>
      </c>
      <c r="I59" s="9"/>
      <c r="J59" s="9"/>
      <c r="K59" s="9"/>
      <c r="L59" s="9"/>
      <c r="M59" s="9"/>
      <c r="N59" s="9"/>
      <c r="O59" s="29">
        <f t="shared" si="2"/>
        <v>15950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31">
        <v>44225.0</v>
      </c>
      <c r="B60" s="9" t="s">
        <v>30</v>
      </c>
      <c r="C60" s="9">
        <v>15953.0</v>
      </c>
      <c r="D60" s="9">
        <v>100.0</v>
      </c>
      <c r="E60" s="9">
        <v>350.1</v>
      </c>
      <c r="F60" s="29">
        <f t="shared" ref="F60:F63" si="3">SUM(C60:E60)</f>
        <v>16403.1</v>
      </c>
      <c r="G60" s="9">
        <v>41.93</v>
      </c>
      <c r="H60" s="9"/>
      <c r="I60" s="9"/>
      <c r="J60" s="9"/>
      <c r="K60" s="9"/>
      <c r="L60" s="9"/>
      <c r="M60" s="9"/>
      <c r="N60" s="9"/>
      <c r="O60" s="29">
        <f t="shared" si="2"/>
        <v>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31"/>
      <c r="B61" s="9"/>
      <c r="C61" s="9"/>
      <c r="D61" s="9">
        <v>684.39</v>
      </c>
      <c r="E61" s="9"/>
      <c r="F61" s="29">
        <f t="shared" si="3"/>
        <v>684.39</v>
      </c>
      <c r="G61" s="9"/>
      <c r="H61" s="9"/>
      <c r="I61" s="9"/>
      <c r="J61" s="9"/>
      <c r="K61" s="9"/>
      <c r="L61" s="9"/>
      <c r="M61" s="9"/>
      <c r="N61" s="9"/>
      <c r="O61" s="29">
        <f t="shared" si="2"/>
        <v>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31">
        <v>44226.0</v>
      </c>
      <c r="B62" s="9"/>
      <c r="C62" s="9"/>
      <c r="D62" s="9"/>
      <c r="E62" s="9"/>
      <c r="F62" s="29">
        <f t="shared" si="3"/>
        <v>0</v>
      </c>
      <c r="G62" s="9">
        <v>41.92</v>
      </c>
      <c r="H62" s="9"/>
      <c r="I62" s="9"/>
      <c r="J62" s="9"/>
      <c r="K62" s="9"/>
      <c r="L62" s="9"/>
      <c r="M62" s="9"/>
      <c r="N62" s="9"/>
      <c r="O62" s="29">
        <f t="shared" si="2"/>
        <v>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31">
        <v>44227.0</v>
      </c>
      <c r="B63" s="9"/>
      <c r="C63" s="9"/>
      <c r="D63" s="9">
        <v>8300.0</v>
      </c>
      <c r="E63" s="9"/>
      <c r="F63" s="29">
        <f t="shared" si="3"/>
        <v>8300</v>
      </c>
      <c r="G63" s="9">
        <v>1576.37</v>
      </c>
      <c r="H63" s="9"/>
      <c r="I63" s="9"/>
      <c r="J63" s="9"/>
      <c r="K63" s="9"/>
      <c r="L63" s="9"/>
      <c r="M63" s="9"/>
      <c r="N63" s="9"/>
      <c r="O63" s="29">
        <f t="shared" si="2"/>
        <v>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32" t="s">
        <v>82</v>
      </c>
      <c r="B64" s="32"/>
      <c r="C64" s="32">
        <f t="shared" ref="C64:E64" si="4">SUM(C3:C63)</f>
        <v>544657</v>
      </c>
      <c r="D64" s="32">
        <f t="shared" si="4"/>
        <v>161165.28</v>
      </c>
      <c r="E64" s="32">
        <f t="shared" si="4"/>
        <v>7835.27</v>
      </c>
      <c r="F64" s="32">
        <f>SUBTOTAL(9,C64:E64)</f>
        <v>713657.55</v>
      </c>
      <c r="G64" s="32">
        <f t="shared" ref="G64:H64" si="5">SUM(G3:G63)</f>
        <v>3013.96</v>
      </c>
      <c r="H64" s="32">
        <f t="shared" si="5"/>
        <v>602202.4</v>
      </c>
      <c r="I64" s="32">
        <f t="shared" ref="I64:K64" si="6">SUM(I48:I63)</f>
        <v>128632</v>
      </c>
      <c r="J64" s="32">
        <f t="shared" si="6"/>
        <v>0</v>
      </c>
      <c r="K64" s="32">
        <f t="shared" si="6"/>
        <v>129459</v>
      </c>
      <c r="L64" s="32">
        <f t="shared" ref="L64:N64" si="7">SUM(L3:L63)</f>
        <v>91145</v>
      </c>
      <c r="M64" s="32">
        <f t="shared" si="7"/>
        <v>0</v>
      </c>
      <c r="N64" s="32">
        <f t="shared" si="7"/>
        <v>0</v>
      </c>
      <c r="O64" s="33">
        <f t="shared" si="2"/>
        <v>951438.4</v>
      </c>
      <c r="P64" s="34">
        <f>SUM(P3:P9)</f>
        <v>148518.6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3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3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3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5">
        <v>0.194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2">
    <mergeCell ref="B1:C1"/>
    <mergeCell ref="H1:N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0.75"/>
    <col customWidth="1" min="2" max="2" width="16.25"/>
    <col customWidth="1" min="3" max="3" width="8.38"/>
    <col customWidth="1" min="4" max="4" width="11.88"/>
    <col customWidth="1" min="5" max="5" width="15.13"/>
    <col customWidth="1" min="6" max="6" width="10.88"/>
    <col customWidth="1" min="7" max="7" width="13.25"/>
    <col customWidth="1" min="8" max="8" width="14.13"/>
    <col customWidth="1" min="9" max="9" width="10.5"/>
    <col customWidth="1" min="10" max="10" width="8.5"/>
    <col customWidth="1" min="11" max="12" width="9.5"/>
    <col customWidth="1" min="13" max="13" width="7.63"/>
    <col customWidth="1" min="14" max="14" width="10.63"/>
    <col customWidth="1" min="15" max="15" width="15.5"/>
    <col customWidth="1" min="16" max="16" width="7.63"/>
    <col customWidth="1" min="17" max="17" width="20.75"/>
    <col customWidth="1" min="18" max="26" width="7.63"/>
  </cols>
  <sheetData>
    <row r="1">
      <c r="A1" s="36"/>
      <c r="B1" s="29" t="s">
        <v>62</v>
      </c>
      <c r="D1" s="29" t="s">
        <v>63</v>
      </c>
      <c r="E1" s="29" t="s">
        <v>64</v>
      </c>
      <c r="F1" s="29" t="s">
        <v>65</v>
      </c>
      <c r="G1" s="29" t="s">
        <v>66</v>
      </c>
      <c r="H1" s="29" t="s">
        <v>67</v>
      </c>
      <c r="O1" s="29" t="s">
        <v>68</v>
      </c>
      <c r="P1" s="37" t="s">
        <v>61</v>
      </c>
    </row>
    <row r="2">
      <c r="A2" s="36" t="s">
        <v>69</v>
      </c>
      <c r="B2" s="29" t="s">
        <v>70</v>
      </c>
      <c r="C2" s="36" t="s">
        <v>73</v>
      </c>
      <c r="D2" s="36" t="s">
        <v>73</v>
      </c>
      <c r="E2" s="36" t="s">
        <v>73</v>
      </c>
      <c r="F2" s="36" t="s">
        <v>73</v>
      </c>
      <c r="G2" s="36" t="s">
        <v>73</v>
      </c>
      <c r="H2" s="36" t="s">
        <v>50</v>
      </c>
      <c r="I2" s="36" t="s">
        <v>51</v>
      </c>
      <c r="J2" s="29" t="s">
        <v>72</v>
      </c>
      <c r="K2" s="36" t="s">
        <v>53</v>
      </c>
      <c r="L2" s="29" t="s">
        <v>54</v>
      </c>
      <c r="M2" s="29" t="s">
        <v>55</v>
      </c>
      <c r="N2" s="36" t="s">
        <v>56</v>
      </c>
      <c r="O2" s="36" t="s">
        <v>73</v>
      </c>
      <c r="P2" s="36" t="s">
        <v>73</v>
      </c>
      <c r="Q2" s="36" t="s">
        <v>74</v>
      </c>
    </row>
    <row r="3">
      <c r="A3" s="31">
        <v>44228.0</v>
      </c>
      <c r="B3" s="2"/>
      <c r="D3" s="37">
        <v>10568.5</v>
      </c>
      <c r="E3" s="37">
        <v>509.72</v>
      </c>
      <c r="F3" s="37">
        <f t="shared" ref="F3:F45" si="1">SUM(C3:E3)</f>
        <v>11078.22</v>
      </c>
      <c r="G3" s="37">
        <v>41.92</v>
      </c>
      <c r="H3" s="37">
        <v>13199.5</v>
      </c>
      <c r="O3" s="37">
        <f t="shared" ref="O3:O45" si="2">SUM(H3:N3)</f>
        <v>13199.5</v>
      </c>
      <c r="P3" s="37">
        <v>60.0</v>
      </c>
      <c r="Q3" s="29" t="s">
        <v>75</v>
      </c>
    </row>
    <row r="4">
      <c r="A4" s="31"/>
      <c r="B4" s="2"/>
      <c r="C4" s="9"/>
      <c r="D4" s="9">
        <v>3000.0</v>
      </c>
      <c r="E4" s="9"/>
      <c r="F4" s="37">
        <f t="shared" si="1"/>
        <v>3000</v>
      </c>
      <c r="G4" s="9"/>
      <c r="H4" s="9"/>
      <c r="I4" s="9"/>
      <c r="J4" s="9"/>
      <c r="K4" s="9"/>
      <c r="L4" s="9"/>
      <c r="O4" s="37">
        <f t="shared" si="2"/>
        <v>0</v>
      </c>
      <c r="Q4" s="29" t="s">
        <v>76</v>
      </c>
    </row>
    <row r="5">
      <c r="A5" s="31">
        <v>44229.0</v>
      </c>
      <c r="B5" s="2" t="s">
        <v>13</v>
      </c>
      <c r="C5" s="9">
        <v>4144.5</v>
      </c>
      <c r="D5" s="9">
        <v>3509.5</v>
      </c>
      <c r="E5" s="9"/>
      <c r="F5" s="37">
        <f t="shared" si="1"/>
        <v>7654</v>
      </c>
      <c r="G5" s="9">
        <v>41.93</v>
      </c>
      <c r="H5" s="9"/>
      <c r="I5" s="9"/>
      <c r="J5" s="9"/>
      <c r="K5" s="9"/>
      <c r="L5" s="9"/>
      <c r="O5" s="37">
        <f t="shared" si="2"/>
        <v>0</v>
      </c>
      <c r="P5" s="37">
        <v>527.0</v>
      </c>
      <c r="Q5" s="29" t="s">
        <v>77</v>
      </c>
    </row>
    <row r="6">
      <c r="A6" s="31">
        <v>44230.0</v>
      </c>
      <c r="B6" s="2" t="s">
        <v>13</v>
      </c>
      <c r="C6" s="9">
        <v>6428.5</v>
      </c>
      <c r="D6" s="9">
        <v>30570.0</v>
      </c>
      <c r="E6" s="9"/>
      <c r="F6" s="37">
        <f t="shared" si="1"/>
        <v>36998.5</v>
      </c>
      <c r="G6" s="9">
        <v>41.92</v>
      </c>
      <c r="H6" s="9"/>
      <c r="I6" s="9"/>
      <c r="J6" s="9"/>
      <c r="K6" s="9"/>
      <c r="L6" s="9"/>
      <c r="O6" s="37">
        <f t="shared" si="2"/>
        <v>0</v>
      </c>
      <c r="P6" s="37">
        <v>1320.0</v>
      </c>
      <c r="Q6" s="29" t="s">
        <v>78</v>
      </c>
    </row>
    <row r="7">
      <c r="A7" s="31"/>
      <c r="B7" s="2"/>
      <c r="C7" s="9"/>
      <c r="D7" s="9">
        <v>4000.0</v>
      </c>
      <c r="E7" s="9"/>
      <c r="F7" s="37">
        <f t="shared" si="1"/>
        <v>4000</v>
      </c>
      <c r="G7" s="9"/>
      <c r="H7" s="9"/>
      <c r="I7" s="9"/>
      <c r="J7" s="9"/>
      <c r="K7" s="9"/>
      <c r="L7" s="9"/>
      <c r="O7" s="37">
        <f t="shared" si="2"/>
        <v>0</v>
      </c>
      <c r="P7" s="37">
        <v>1200.0</v>
      </c>
      <c r="Q7" s="29" t="s">
        <v>79</v>
      </c>
    </row>
    <row r="8">
      <c r="A8" s="31">
        <v>44231.0</v>
      </c>
      <c r="B8" s="2" t="s">
        <v>13</v>
      </c>
      <c r="C8" s="9">
        <v>54659.1</v>
      </c>
      <c r="D8" s="9">
        <v>17254.5</v>
      </c>
      <c r="E8" s="9"/>
      <c r="F8" s="37">
        <f t="shared" si="1"/>
        <v>71913.6</v>
      </c>
      <c r="G8" s="9">
        <v>41.93</v>
      </c>
      <c r="H8" s="9">
        <v>30800.0</v>
      </c>
      <c r="I8" s="9"/>
      <c r="J8" s="9">
        <v>7274.0</v>
      </c>
      <c r="K8" s="9"/>
      <c r="L8" s="9"/>
      <c r="O8" s="37">
        <f t="shared" si="2"/>
        <v>38074</v>
      </c>
      <c r="P8" s="37">
        <v>104420.0</v>
      </c>
      <c r="Q8" s="2" t="s">
        <v>81</v>
      </c>
    </row>
    <row r="9">
      <c r="A9" s="31">
        <v>44232.0</v>
      </c>
      <c r="B9" s="2" t="s">
        <v>29</v>
      </c>
      <c r="C9" s="9">
        <v>53474.34</v>
      </c>
      <c r="D9" s="9">
        <v>1660.0</v>
      </c>
      <c r="E9" s="9">
        <v>1.17</v>
      </c>
      <c r="F9" s="37">
        <f t="shared" si="1"/>
        <v>55135.51</v>
      </c>
      <c r="G9" s="9">
        <v>41.92</v>
      </c>
      <c r="H9" s="9"/>
      <c r="I9" s="9"/>
      <c r="J9" s="9">
        <v>70000.0</v>
      </c>
      <c r="K9" s="9"/>
      <c r="L9" s="9"/>
      <c r="O9" s="37">
        <f t="shared" si="2"/>
        <v>70000</v>
      </c>
      <c r="P9" s="37">
        <f>P17+P33+P37</f>
        <v>0</v>
      </c>
      <c r="Q9" s="29" t="s">
        <v>83</v>
      </c>
    </row>
    <row r="10">
      <c r="A10" s="9"/>
      <c r="B10" s="2"/>
      <c r="C10" s="9"/>
      <c r="D10" s="9">
        <v>800.0</v>
      </c>
      <c r="E10" s="9"/>
      <c r="F10" s="37">
        <f t="shared" si="1"/>
        <v>800</v>
      </c>
      <c r="G10" s="9"/>
      <c r="H10" s="9"/>
      <c r="I10" s="9"/>
      <c r="J10" s="9"/>
      <c r="K10" s="9"/>
      <c r="L10" s="9"/>
      <c r="O10" s="37">
        <f t="shared" si="2"/>
        <v>0</v>
      </c>
      <c r="P10" s="37">
        <v>15000.0</v>
      </c>
      <c r="Q10" s="29" t="s">
        <v>84</v>
      </c>
    </row>
    <row r="11">
      <c r="A11" s="9"/>
      <c r="B11" s="2"/>
      <c r="C11" s="9"/>
      <c r="D11" s="9"/>
      <c r="E11" s="9"/>
      <c r="F11" s="37">
        <f t="shared" si="1"/>
        <v>0</v>
      </c>
      <c r="G11" s="9"/>
      <c r="H11" s="9"/>
      <c r="I11" s="9"/>
      <c r="J11" s="9"/>
      <c r="K11" s="9"/>
      <c r="L11" s="9"/>
      <c r="O11" s="37">
        <f t="shared" si="2"/>
        <v>0</v>
      </c>
      <c r="P11" s="37">
        <v>218.0</v>
      </c>
      <c r="Q11" s="29" t="s">
        <v>85</v>
      </c>
    </row>
    <row r="12">
      <c r="A12" s="9"/>
      <c r="B12" s="2"/>
      <c r="C12" s="9"/>
      <c r="D12" s="9"/>
      <c r="E12" s="9"/>
      <c r="F12" s="37">
        <f t="shared" si="1"/>
        <v>0</v>
      </c>
      <c r="G12" s="9"/>
      <c r="H12" s="9"/>
      <c r="I12" s="9"/>
      <c r="J12" s="9"/>
      <c r="K12" s="9"/>
      <c r="L12" s="9"/>
      <c r="O12" s="37">
        <f t="shared" si="2"/>
        <v>0</v>
      </c>
      <c r="Q12" s="29"/>
    </row>
    <row r="13">
      <c r="A13" s="31">
        <v>44233.0</v>
      </c>
      <c r="B13" s="2"/>
      <c r="C13" s="9"/>
      <c r="D13" s="9">
        <v>3314.0</v>
      </c>
      <c r="E13" s="9">
        <v>816.9</v>
      </c>
      <c r="F13" s="37">
        <f t="shared" si="1"/>
        <v>4130.9</v>
      </c>
      <c r="G13" s="9">
        <v>41.93</v>
      </c>
      <c r="H13" s="9"/>
      <c r="I13" s="9"/>
      <c r="J13" s="9"/>
      <c r="K13" s="9"/>
      <c r="L13" s="9"/>
      <c r="O13" s="37">
        <f t="shared" si="2"/>
        <v>0</v>
      </c>
    </row>
    <row r="14">
      <c r="A14" s="31">
        <v>44234.0</v>
      </c>
      <c r="B14" s="2"/>
      <c r="C14" s="9"/>
      <c r="D14" s="9">
        <v>0.5</v>
      </c>
      <c r="E14" s="9"/>
      <c r="F14" s="37">
        <f t="shared" si="1"/>
        <v>0.5</v>
      </c>
      <c r="G14" s="9">
        <v>41.93</v>
      </c>
      <c r="H14" s="9"/>
      <c r="I14" s="9"/>
      <c r="J14" s="9"/>
      <c r="K14" s="9"/>
      <c r="L14" s="9"/>
      <c r="O14" s="37">
        <f t="shared" si="2"/>
        <v>0</v>
      </c>
    </row>
    <row r="15">
      <c r="A15" s="31">
        <v>44235.0</v>
      </c>
      <c r="B15" s="2"/>
      <c r="C15" s="9"/>
      <c r="D15" s="9">
        <v>719.5</v>
      </c>
      <c r="E15" s="9">
        <v>511.87</v>
      </c>
      <c r="F15" s="37">
        <f t="shared" si="1"/>
        <v>1231.37</v>
      </c>
      <c r="G15" s="9">
        <v>41.92</v>
      </c>
      <c r="H15" s="9"/>
      <c r="I15" s="9">
        <v>4000.0</v>
      </c>
      <c r="J15" s="9">
        <v>17792.0</v>
      </c>
      <c r="K15" s="9"/>
      <c r="L15" s="9"/>
      <c r="O15" s="37">
        <f t="shared" si="2"/>
        <v>21792</v>
      </c>
    </row>
    <row r="16">
      <c r="A16" s="31">
        <v>44236.0</v>
      </c>
      <c r="B16" s="2"/>
      <c r="C16" s="9"/>
      <c r="D16" s="9">
        <v>1799.5</v>
      </c>
      <c r="E16" s="9">
        <v>11.18</v>
      </c>
      <c r="F16" s="37">
        <f t="shared" si="1"/>
        <v>1810.68</v>
      </c>
      <c r="G16" s="9">
        <v>41.92</v>
      </c>
      <c r="H16" s="9"/>
      <c r="I16" s="9">
        <v>7918.0</v>
      </c>
      <c r="J16" s="9"/>
      <c r="K16" s="9"/>
      <c r="L16" s="9"/>
      <c r="O16" s="37">
        <f t="shared" si="2"/>
        <v>7918</v>
      </c>
    </row>
    <row r="17">
      <c r="A17" s="31">
        <v>44237.0</v>
      </c>
      <c r="B17" s="2"/>
      <c r="C17" s="9"/>
      <c r="D17" s="9">
        <v>15817.0</v>
      </c>
      <c r="E17" s="9">
        <v>1134.76</v>
      </c>
      <c r="F17" s="37">
        <f t="shared" si="1"/>
        <v>16951.76</v>
      </c>
      <c r="G17" s="9">
        <v>41.93</v>
      </c>
      <c r="H17" s="9"/>
      <c r="I17" s="9">
        <v>3568.64</v>
      </c>
      <c r="J17" s="9"/>
      <c r="K17" s="9"/>
      <c r="L17" s="9"/>
      <c r="O17" s="37">
        <f t="shared" si="2"/>
        <v>3568.64</v>
      </c>
    </row>
    <row r="18">
      <c r="A18" s="9"/>
      <c r="B18" s="2"/>
      <c r="C18" s="9"/>
      <c r="D18" s="9">
        <v>1000.0</v>
      </c>
      <c r="E18" s="9"/>
      <c r="F18" s="37">
        <f t="shared" si="1"/>
        <v>1000</v>
      </c>
      <c r="G18" s="9"/>
      <c r="H18" s="9"/>
      <c r="I18" s="9"/>
      <c r="J18" s="9"/>
      <c r="K18" s="9"/>
      <c r="L18" s="9"/>
      <c r="O18" s="37">
        <f t="shared" si="2"/>
        <v>0</v>
      </c>
    </row>
    <row r="19">
      <c r="A19" s="9"/>
      <c r="B19" s="2"/>
      <c r="C19" s="9"/>
      <c r="D19" s="9"/>
      <c r="E19" s="9"/>
      <c r="F19" s="37">
        <f t="shared" si="1"/>
        <v>0</v>
      </c>
      <c r="G19" s="9"/>
      <c r="H19" s="9"/>
      <c r="I19" s="9"/>
      <c r="J19" s="9"/>
      <c r="K19" s="9"/>
      <c r="L19" s="9"/>
      <c r="O19" s="37">
        <f t="shared" si="2"/>
        <v>0</v>
      </c>
    </row>
    <row r="20">
      <c r="A20" s="31">
        <v>44238.0</v>
      </c>
      <c r="B20" s="2" t="s">
        <v>16</v>
      </c>
      <c r="C20" s="9">
        <v>2000.0</v>
      </c>
      <c r="D20" s="9">
        <v>1500.5</v>
      </c>
      <c r="E20" s="9"/>
      <c r="F20" s="37">
        <f t="shared" si="1"/>
        <v>3500.5</v>
      </c>
      <c r="G20" s="9">
        <v>41.93</v>
      </c>
      <c r="H20" s="9"/>
      <c r="I20" s="9"/>
      <c r="J20" s="9"/>
      <c r="K20" s="9"/>
      <c r="L20" s="9"/>
      <c r="O20" s="37">
        <f t="shared" si="2"/>
        <v>0</v>
      </c>
    </row>
    <row r="21" ht="15.75" customHeight="1">
      <c r="A21" s="31"/>
      <c r="B21" s="2" t="s">
        <v>22</v>
      </c>
      <c r="C21" s="9">
        <v>25000.0</v>
      </c>
      <c r="D21" s="9"/>
      <c r="E21" s="9"/>
      <c r="F21" s="37">
        <f t="shared" si="1"/>
        <v>25000</v>
      </c>
      <c r="G21" s="9"/>
      <c r="H21" s="9"/>
      <c r="I21" s="9"/>
      <c r="J21" s="9"/>
      <c r="K21" s="9"/>
      <c r="L21" s="9"/>
      <c r="O21" s="37">
        <f t="shared" si="2"/>
        <v>0</v>
      </c>
    </row>
    <row r="22" ht="15.75" customHeight="1">
      <c r="A22" s="31"/>
      <c r="B22" s="2"/>
      <c r="C22" s="9"/>
      <c r="D22" s="9"/>
      <c r="E22" s="9"/>
      <c r="F22" s="37">
        <f t="shared" si="1"/>
        <v>0</v>
      </c>
      <c r="G22" s="9"/>
      <c r="H22" s="9"/>
      <c r="I22" s="9"/>
      <c r="J22" s="9"/>
      <c r="K22" s="9"/>
      <c r="L22" s="9"/>
      <c r="O22" s="37">
        <f t="shared" si="2"/>
        <v>0</v>
      </c>
    </row>
    <row r="23" ht="15.75" customHeight="1">
      <c r="A23" s="31">
        <v>44239.0</v>
      </c>
      <c r="B23" s="2"/>
      <c r="C23" s="9"/>
      <c r="D23" s="9">
        <v>15121.0</v>
      </c>
      <c r="E23" s="9">
        <v>307.12</v>
      </c>
      <c r="F23" s="37">
        <f t="shared" si="1"/>
        <v>15428.12</v>
      </c>
      <c r="G23" s="9">
        <v>41.92</v>
      </c>
      <c r="H23" s="9"/>
      <c r="I23" s="9">
        <v>384.0</v>
      </c>
      <c r="J23" s="9"/>
      <c r="K23" s="9"/>
      <c r="L23" s="9"/>
      <c r="M23" s="37">
        <v>16000.0</v>
      </c>
      <c r="O23" s="37">
        <f t="shared" si="2"/>
        <v>16384</v>
      </c>
    </row>
    <row r="24" ht="15.75" customHeight="1">
      <c r="A24" s="31">
        <v>44240.0</v>
      </c>
      <c r="B24" s="2"/>
      <c r="C24" s="9"/>
      <c r="D24" s="9">
        <v>1700.0</v>
      </c>
      <c r="E24" s="9">
        <v>292.5</v>
      </c>
      <c r="F24" s="37">
        <f t="shared" si="1"/>
        <v>1992.5</v>
      </c>
      <c r="G24" s="9">
        <v>41.67</v>
      </c>
      <c r="H24" s="9"/>
      <c r="I24" s="9"/>
      <c r="J24" s="9"/>
      <c r="K24" s="9"/>
      <c r="L24" s="9"/>
      <c r="O24" s="37">
        <f t="shared" si="2"/>
        <v>0</v>
      </c>
    </row>
    <row r="25" ht="15.75" customHeight="1">
      <c r="A25" s="31">
        <v>44241.0</v>
      </c>
      <c r="B25" s="2"/>
      <c r="C25" s="9"/>
      <c r="D25" s="9">
        <v>8124.0</v>
      </c>
      <c r="E25" s="9"/>
      <c r="F25" s="37">
        <f t="shared" si="1"/>
        <v>8124</v>
      </c>
      <c r="G25" s="9">
        <v>41.65</v>
      </c>
      <c r="H25" s="9"/>
      <c r="I25" s="9"/>
      <c r="J25" s="9"/>
      <c r="K25" s="9"/>
      <c r="L25" s="9"/>
      <c r="O25" s="37">
        <f t="shared" si="2"/>
        <v>0</v>
      </c>
      <c r="P25" s="9"/>
      <c r="Q25" s="9"/>
    </row>
    <row r="26" ht="15.75" customHeight="1">
      <c r="A26" s="31">
        <v>44242.0</v>
      </c>
      <c r="B26" s="2" t="s">
        <v>26</v>
      </c>
      <c r="C26" s="9">
        <v>20000.0</v>
      </c>
      <c r="D26" s="9">
        <v>4349.0</v>
      </c>
      <c r="E26" s="9">
        <v>233.4</v>
      </c>
      <c r="F26" s="37">
        <f t="shared" si="1"/>
        <v>24582.4</v>
      </c>
      <c r="G26" s="9">
        <v>41.67</v>
      </c>
      <c r="H26" s="9"/>
      <c r="I26" s="9"/>
      <c r="J26" s="9">
        <v>100000.0</v>
      </c>
      <c r="K26" s="9"/>
      <c r="L26" s="9"/>
      <c r="O26" s="37">
        <f t="shared" si="2"/>
        <v>100000</v>
      </c>
      <c r="P26" s="9"/>
      <c r="Q26" s="9"/>
    </row>
    <row r="27" ht="15.75" customHeight="1">
      <c r="A27" s="9"/>
      <c r="B27" s="2" t="s">
        <v>38</v>
      </c>
      <c r="C27" s="9">
        <v>15000.0</v>
      </c>
      <c r="D27" s="9">
        <v>2093.0</v>
      </c>
      <c r="E27" s="9"/>
      <c r="F27" s="37">
        <f t="shared" si="1"/>
        <v>17093</v>
      </c>
      <c r="G27" s="9"/>
      <c r="H27" s="9"/>
      <c r="I27" s="9"/>
      <c r="J27" s="9"/>
      <c r="K27" s="9"/>
      <c r="L27" s="9"/>
      <c r="O27" s="37">
        <f t="shared" si="2"/>
        <v>0</v>
      </c>
      <c r="P27" s="9"/>
      <c r="Q27" s="9"/>
    </row>
    <row r="28" ht="15.75" customHeight="1">
      <c r="A28" s="31">
        <v>44243.0</v>
      </c>
      <c r="B28" s="2"/>
      <c r="C28" s="9"/>
      <c r="D28" s="9">
        <v>10828.5</v>
      </c>
      <c r="E28" s="9">
        <v>350.1</v>
      </c>
      <c r="F28" s="37">
        <f t="shared" si="1"/>
        <v>11178.6</v>
      </c>
      <c r="G28" s="9">
        <v>41.66</v>
      </c>
      <c r="H28" s="9"/>
      <c r="I28" s="9"/>
      <c r="J28" s="9"/>
      <c r="K28" s="9"/>
      <c r="L28" s="9"/>
      <c r="O28" s="37">
        <f t="shared" si="2"/>
        <v>0</v>
      </c>
      <c r="P28" s="9"/>
      <c r="Q28" s="9"/>
    </row>
    <row r="29" ht="15.75" customHeight="1">
      <c r="A29" s="31">
        <v>44244.0</v>
      </c>
      <c r="B29" s="2"/>
      <c r="C29" s="9"/>
      <c r="D29" s="9">
        <v>7059.5</v>
      </c>
      <c r="E29" s="9"/>
      <c r="F29" s="37">
        <f t="shared" si="1"/>
        <v>7059.5</v>
      </c>
      <c r="G29" s="9">
        <v>41.67</v>
      </c>
      <c r="H29" s="9"/>
      <c r="I29" s="9"/>
      <c r="J29" s="9"/>
      <c r="K29" s="9"/>
      <c r="L29" s="9"/>
      <c r="O29" s="37">
        <f t="shared" si="2"/>
        <v>0</v>
      </c>
      <c r="P29" s="9"/>
      <c r="Q29" s="9"/>
    </row>
    <row r="30" ht="15.75" customHeight="1">
      <c r="A30" s="31">
        <v>44245.0</v>
      </c>
      <c r="B30" s="2" t="s">
        <v>15</v>
      </c>
      <c r="C30" s="9">
        <v>868000.0</v>
      </c>
      <c r="D30" s="9">
        <v>11828.0</v>
      </c>
      <c r="E30" s="9">
        <v>627.26</v>
      </c>
      <c r="F30" s="37">
        <f t="shared" si="1"/>
        <v>880455.26</v>
      </c>
      <c r="G30" s="9">
        <v>41.65</v>
      </c>
      <c r="H30" s="9"/>
      <c r="I30" s="9">
        <v>9612.0</v>
      </c>
      <c r="J30" s="9"/>
      <c r="K30" s="9"/>
      <c r="L30" s="9"/>
      <c r="O30" s="37">
        <f t="shared" si="2"/>
        <v>9612</v>
      </c>
      <c r="P30" s="9"/>
      <c r="Q30" s="9"/>
    </row>
    <row r="31" ht="15.75" customHeight="1">
      <c r="A31" s="9"/>
      <c r="B31" s="2" t="s">
        <v>19</v>
      </c>
      <c r="C31" s="9">
        <v>15217.0</v>
      </c>
      <c r="D31" s="9"/>
      <c r="E31" s="9"/>
      <c r="F31" s="37">
        <f t="shared" si="1"/>
        <v>15217</v>
      </c>
      <c r="G31" s="9"/>
      <c r="H31" s="9"/>
      <c r="I31" s="9"/>
      <c r="J31" s="9"/>
      <c r="K31" s="9"/>
      <c r="L31" s="9"/>
      <c r="O31" s="37">
        <f t="shared" si="2"/>
        <v>0</v>
      </c>
      <c r="P31" s="9"/>
      <c r="Q31" s="9"/>
    </row>
    <row r="32" ht="15.75" customHeight="1">
      <c r="A32" s="9"/>
      <c r="B32" s="2" t="s">
        <v>35</v>
      </c>
      <c r="C32" s="9">
        <v>10000.0</v>
      </c>
      <c r="D32" s="9"/>
      <c r="E32" s="9"/>
      <c r="F32" s="37">
        <f t="shared" si="1"/>
        <v>10000</v>
      </c>
      <c r="G32" s="9"/>
      <c r="H32" s="9"/>
      <c r="I32" s="9"/>
      <c r="J32" s="9"/>
      <c r="K32" s="9"/>
      <c r="L32" s="9"/>
      <c r="O32" s="37">
        <f t="shared" si="2"/>
        <v>0</v>
      </c>
      <c r="P32" s="9"/>
      <c r="Q32" s="9"/>
    </row>
    <row r="33" ht="15.75" customHeight="1">
      <c r="A33" s="31">
        <v>44246.0</v>
      </c>
      <c r="B33" s="2" t="s">
        <v>21</v>
      </c>
      <c r="C33" s="9">
        <v>7500.0</v>
      </c>
      <c r="D33" s="9">
        <v>5812.0</v>
      </c>
      <c r="E33" s="9"/>
      <c r="F33" s="37">
        <f t="shared" si="1"/>
        <v>13312</v>
      </c>
      <c r="G33" s="9">
        <v>41.67</v>
      </c>
      <c r="H33" s="9"/>
      <c r="I33" s="9"/>
      <c r="J33" s="9">
        <v>70000.0</v>
      </c>
      <c r="K33" s="9"/>
      <c r="L33" s="9"/>
      <c r="O33" s="37">
        <f t="shared" si="2"/>
        <v>70000</v>
      </c>
      <c r="P33" s="9"/>
      <c r="Q33" s="9"/>
    </row>
    <row r="34" ht="15.75" customHeight="1">
      <c r="A34" s="9"/>
      <c r="B34" s="2" t="s">
        <v>27</v>
      </c>
      <c r="C34" s="9">
        <v>10000.0</v>
      </c>
      <c r="D34" s="9"/>
      <c r="E34" s="9"/>
      <c r="F34" s="37">
        <f t="shared" si="1"/>
        <v>10000</v>
      </c>
      <c r="G34" s="9"/>
      <c r="H34" s="9"/>
      <c r="I34" s="9">
        <v>464.4</v>
      </c>
      <c r="J34" s="9"/>
      <c r="K34" s="9"/>
      <c r="L34" s="9"/>
      <c r="O34" s="37">
        <f t="shared" si="2"/>
        <v>464.4</v>
      </c>
      <c r="P34" s="9"/>
      <c r="Q34" s="9"/>
    </row>
    <row r="35" ht="15.75" customHeight="1">
      <c r="A35" s="9"/>
      <c r="B35" s="2" t="s">
        <v>16</v>
      </c>
      <c r="C35" s="9">
        <v>1000.0</v>
      </c>
      <c r="D35" s="9"/>
      <c r="E35" s="9"/>
      <c r="F35" s="37">
        <f t="shared" si="1"/>
        <v>1000</v>
      </c>
      <c r="G35" s="9"/>
      <c r="H35" s="9"/>
      <c r="I35" s="9"/>
      <c r="J35" s="9"/>
      <c r="K35" s="9"/>
      <c r="L35" s="9"/>
      <c r="O35" s="37">
        <f t="shared" si="2"/>
        <v>0</v>
      </c>
      <c r="P35" s="9"/>
      <c r="Q35" s="9"/>
    </row>
    <row r="36" ht="15.75" customHeight="1">
      <c r="A36" s="31">
        <v>44247.0</v>
      </c>
      <c r="B36" s="2"/>
      <c r="C36" s="9"/>
      <c r="D36" s="9">
        <v>714.0</v>
      </c>
      <c r="E36" s="9">
        <v>102.11</v>
      </c>
      <c r="F36" s="37">
        <f t="shared" si="1"/>
        <v>816.11</v>
      </c>
      <c r="G36" s="9">
        <v>41.66</v>
      </c>
      <c r="H36" s="9"/>
      <c r="I36" s="9"/>
      <c r="J36" s="9"/>
      <c r="K36" s="9"/>
      <c r="L36" s="9"/>
      <c r="O36" s="37">
        <f t="shared" si="2"/>
        <v>0</v>
      </c>
      <c r="P36" s="9"/>
      <c r="Q36" s="9"/>
    </row>
    <row r="37" ht="15.75" customHeight="1">
      <c r="A37" s="31">
        <v>44248.0</v>
      </c>
      <c r="B37" s="2"/>
      <c r="C37" s="9"/>
      <c r="D37" s="9">
        <v>1019.5</v>
      </c>
      <c r="E37" s="9">
        <v>234.0</v>
      </c>
      <c r="F37" s="37">
        <f t="shared" si="1"/>
        <v>1253.5</v>
      </c>
      <c r="G37" s="9">
        <v>41.67</v>
      </c>
      <c r="H37" s="9"/>
      <c r="I37" s="9"/>
      <c r="J37" s="9"/>
      <c r="K37" s="9"/>
      <c r="L37" s="9"/>
      <c r="O37" s="37">
        <f t="shared" si="2"/>
        <v>0</v>
      </c>
      <c r="P37" s="9"/>
      <c r="Q37" s="9"/>
    </row>
    <row r="38" ht="15.75" customHeight="1">
      <c r="A38" s="31">
        <v>44249.0</v>
      </c>
      <c r="B38" s="2"/>
      <c r="C38" s="9"/>
      <c r="D38" s="9">
        <v>135.5</v>
      </c>
      <c r="E38" s="9">
        <v>20.42</v>
      </c>
      <c r="F38" s="37">
        <f t="shared" si="1"/>
        <v>155.92</v>
      </c>
      <c r="G38" s="9">
        <v>41.65</v>
      </c>
      <c r="H38" s="9"/>
      <c r="I38" s="9"/>
      <c r="J38" s="9"/>
      <c r="K38" s="9"/>
      <c r="L38" s="9"/>
      <c r="M38" s="37">
        <v>68581.0</v>
      </c>
      <c r="O38" s="37">
        <f t="shared" si="2"/>
        <v>68581</v>
      </c>
      <c r="P38" s="9"/>
      <c r="Q38" s="9"/>
    </row>
    <row r="39" ht="15.75" customHeight="1">
      <c r="A39" s="9"/>
      <c r="B39" s="2"/>
      <c r="C39" s="9"/>
      <c r="D39" s="9"/>
      <c r="E39" s="9"/>
      <c r="F39" s="37">
        <f t="shared" si="1"/>
        <v>0</v>
      </c>
      <c r="G39" s="9"/>
      <c r="H39" s="9"/>
      <c r="I39" s="9"/>
      <c r="J39" s="9"/>
      <c r="K39" s="9"/>
      <c r="L39" s="9"/>
      <c r="N39" s="37">
        <v>29413.7</v>
      </c>
      <c r="O39" s="37">
        <f t="shared" si="2"/>
        <v>29413.7</v>
      </c>
      <c r="P39" s="9"/>
      <c r="Q39" s="9"/>
    </row>
    <row r="40" ht="15.75" customHeight="1">
      <c r="A40" s="31">
        <v>44250.0</v>
      </c>
      <c r="B40" s="2"/>
      <c r="C40" s="9"/>
      <c r="D40" s="9"/>
      <c r="E40" s="9"/>
      <c r="F40" s="37">
        <f t="shared" si="1"/>
        <v>0</v>
      </c>
      <c r="G40" s="9">
        <v>77.0</v>
      </c>
      <c r="H40" s="9"/>
      <c r="I40" s="9"/>
      <c r="J40" s="9"/>
      <c r="K40" s="9"/>
      <c r="L40" s="9"/>
      <c r="O40" s="37">
        <f t="shared" si="2"/>
        <v>0</v>
      </c>
      <c r="P40" s="9"/>
      <c r="Q40" s="9"/>
    </row>
    <row r="41" ht="15.75" customHeight="1">
      <c r="A41" s="31">
        <v>44251.0</v>
      </c>
      <c r="B41" s="2"/>
      <c r="C41" s="9"/>
      <c r="D41" s="9">
        <v>10.5</v>
      </c>
      <c r="E41" s="9"/>
      <c r="F41" s="37">
        <f t="shared" si="1"/>
        <v>10.5</v>
      </c>
      <c r="G41" s="9">
        <v>77.02</v>
      </c>
      <c r="H41" s="9"/>
      <c r="I41" s="9"/>
      <c r="J41" s="9"/>
      <c r="K41" s="9"/>
      <c r="L41" s="9"/>
      <c r="O41" s="37">
        <f t="shared" si="2"/>
        <v>0</v>
      </c>
      <c r="P41" s="9"/>
      <c r="Q41" s="9"/>
    </row>
    <row r="42" ht="15.75" customHeight="1">
      <c r="A42" s="31">
        <v>44252.0</v>
      </c>
      <c r="B42" s="2"/>
      <c r="C42" s="9"/>
      <c r="D42" s="9">
        <v>11220.0</v>
      </c>
      <c r="E42" s="9"/>
      <c r="F42" s="37">
        <f t="shared" si="1"/>
        <v>11220</v>
      </c>
      <c r="G42" s="9">
        <v>76.99</v>
      </c>
      <c r="H42" s="9"/>
      <c r="I42" s="9"/>
      <c r="J42" s="9">
        <v>70000.0</v>
      </c>
      <c r="K42" s="9"/>
      <c r="L42" s="9"/>
      <c r="O42" s="37">
        <f t="shared" si="2"/>
        <v>70000</v>
      </c>
      <c r="P42" s="9"/>
      <c r="Q42" s="9"/>
    </row>
    <row r="43" ht="15.75" customHeight="1">
      <c r="A43" s="31">
        <v>44253.0</v>
      </c>
      <c r="B43" s="2"/>
      <c r="C43" s="9"/>
      <c r="D43" s="9">
        <v>1449.5</v>
      </c>
      <c r="E43" s="9"/>
      <c r="F43" s="37">
        <f t="shared" si="1"/>
        <v>1449.5</v>
      </c>
      <c r="G43" s="9">
        <v>77.0</v>
      </c>
      <c r="H43" s="9"/>
      <c r="I43" s="9"/>
      <c r="J43" s="9"/>
      <c r="K43" s="9"/>
      <c r="L43" s="9"/>
      <c r="O43" s="37">
        <f t="shared" si="2"/>
        <v>0</v>
      </c>
      <c r="P43" s="9"/>
      <c r="Q43" s="9"/>
    </row>
    <row r="44" ht="15.75" customHeight="1">
      <c r="A44" s="31">
        <v>44254.0</v>
      </c>
      <c r="B44" s="2"/>
      <c r="C44" s="9"/>
      <c r="D44" s="9">
        <v>460.0</v>
      </c>
      <c r="E44" s="9"/>
      <c r="F44" s="37">
        <f t="shared" si="1"/>
        <v>460</v>
      </c>
      <c r="G44" s="9">
        <v>77.0</v>
      </c>
      <c r="H44" s="9"/>
      <c r="I44" s="9"/>
      <c r="J44" s="9"/>
      <c r="K44" s="9"/>
      <c r="L44" s="9"/>
      <c r="O44" s="37">
        <f t="shared" si="2"/>
        <v>0</v>
      </c>
      <c r="P44" s="9"/>
      <c r="Q44" s="9"/>
    </row>
    <row r="45" ht="15.75" customHeight="1">
      <c r="A45" s="38" t="s">
        <v>86</v>
      </c>
      <c r="B45" s="39"/>
      <c r="C45" s="38">
        <f t="shared" ref="C45:E45" si="3">SUM(C3:C44)</f>
        <v>1092423.44</v>
      </c>
      <c r="D45" s="38">
        <f t="shared" si="3"/>
        <v>177437.5</v>
      </c>
      <c r="E45" s="38">
        <f t="shared" si="3"/>
        <v>5152.51</v>
      </c>
      <c r="F45" s="38">
        <f t="shared" si="1"/>
        <v>1275013.45</v>
      </c>
      <c r="G45" s="38">
        <f t="shared" ref="G45:N45" si="4">SUM(G3:G44)</f>
        <v>1304.73</v>
      </c>
      <c r="H45" s="38">
        <f t="shared" si="4"/>
        <v>43999.5</v>
      </c>
      <c r="I45" s="38">
        <f t="shared" si="4"/>
        <v>25947.04</v>
      </c>
      <c r="J45" s="38">
        <f t="shared" si="4"/>
        <v>335066</v>
      </c>
      <c r="K45" s="38">
        <f t="shared" si="4"/>
        <v>0</v>
      </c>
      <c r="L45" s="38">
        <f t="shared" si="4"/>
        <v>0</v>
      </c>
      <c r="M45" s="38">
        <f t="shared" si="4"/>
        <v>84581</v>
      </c>
      <c r="N45" s="38">
        <f t="shared" si="4"/>
        <v>29413.7</v>
      </c>
      <c r="O45" s="38">
        <f t="shared" si="2"/>
        <v>519007.24</v>
      </c>
      <c r="P45" s="38">
        <f>SUM(P3:P11)</f>
        <v>122745</v>
      </c>
      <c r="Q45" s="38" t="s">
        <v>87</v>
      </c>
      <c r="R45" s="38"/>
      <c r="S45" s="38"/>
      <c r="T45" s="38"/>
      <c r="U45" s="38"/>
      <c r="V45" s="38"/>
      <c r="W45" s="38"/>
      <c r="X45" s="38"/>
      <c r="Y45" s="38"/>
      <c r="Z45" s="38"/>
    </row>
    <row r="46" ht="15.75" customHeight="1">
      <c r="B46" s="2"/>
    </row>
    <row r="47" ht="15.75" customHeight="1">
      <c r="B47" s="2"/>
      <c r="P47" s="40">
        <v>0.0977</v>
      </c>
    </row>
    <row r="48" ht="15.75" customHeight="1">
      <c r="B48" s="2"/>
    </row>
    <row r="49" ht="15.75" customHeight="1">
      <c r="B49" s="2"/>
    </row>
    <row r="50" ht="15.75" customHeight="1">
      <c r="B50" s="2"/>
    </row>
    <row r="51" ht="15.75" customHeight="1">
      <c r="B51" s="2"/>
    </row>
    <row r="52" ht="15.75" customHeight="1">
      <c r="B52" s="2"/>
    </row>
    <row r="53" ht="15.75" customHeight="1">
      <c r="B53" s="2"/>
    </row>
    <row r="54" ht="15.75" customHeight="1">
      <c r="B54" s="2"/>
    </row>
    <row r="55" ht="15.75" customHeight="1">
      <c r="B55" s="2"/>
    </row>
    <row r="56" ht="15.75" customHeight="1">
      <c r="B56" s="2"/>
    </row>
    <row r="57" ht="15.75" customHeight="1">
      <c r="B57" s="2"/>
    </row>
    <row r="58" ht="15.75" customHeight="1">
      <c r="B58" s="2"/>
    </row>
    <row r="59" ht="15.75" customHeight="1">
      <c r="B59" s="2"/>
    </row>
    <row r="60" ht="15.75" customHeight="1">
      <c r="B60" s="2"/>
    </row>
    <row r="61" ht="15.75" customHeight="1">
      <c r="B61" s="2"/>
    </row>
    <row r="62" ht="15.75" customHeight="1">
      <c r="B62" s="2"/>
    </row>
    <row r="63" ht="15.75" customHeight="1">
      <c r="B63" s="2"/>
    </row>
    <row r="64" ht="15.75" customHeight="1">
      <c r="B64" s="2"/>
    </row>
    <row r="65" ht="15.75" customHeight="1">
      <c r="B65" s="2"/>
    </row>
    <row r="66" ht="15.75" customHeight="1">
      <c r="B66" s="2"/>
    </row>
    <row r="67" ht="15.75" customHeight="1">
      <c r="B67" s="2"/>
    </row>
    <row r="68" ht="15.75" customHeight="1">
      <c r="B68" s="2"/>
    </row>
    <row r="69" ht="15.75" customHeight="1">
      <c r="B69" s="2"/>
    </row>
    <row r="70" ht="15.75" customHeight="1">
      <c r="B70" s="2"/>
    </row>
    <row r="71" ht="15.75" customHeight="1">
      <c r="B71" s="2"/>
    </row>
    <row r="72" ht="15.75" customHeight="1">
      <c r="B72" s="2"/>
    </row>
    <row r="73" ht="15.75" customHeight="1">
      <c r="B73" s="2"/>
    </row>
    <row r="74" ht="15.75" customHeight="1">
      <c r="B74" s="2"/>
    </row>
    <row r="75" ht="15.75" customHeight="1">
      <c r="B75" s="2"/>
    </row>
    <row r="76" ht="15.75" customHeight="1">
      <c r="B76" s="2"/>
    </row>
    <row r="77" ht="15.75" customHeight="1">
      <c r="B77" s="2"/>
    </row>
    <row r="78" ht="15.75" customHeight="1">
      <c r="B78" s="2"/>
    </row>
    <row r="79" ht="15.75" customHeight="1">
      <c r="B79" s="2"/>
    </row>
    <row r="80" ht="15.75" customHeight="1">
      <c r="B80" s="2"/>
    </row>
    <row r="81" ht="15.75" customHeight="1">
      <c r="B81" s="2"/>
    </row>
    <row r="82" ht="15.75" customHeight="1">
      <c r="B82" s="2"/>
    </row>
    <row r="83" ht="15.75" customHeight="1">
      <c r="B83" s="2"/>
    </row>
    <row r="84" ht="15.75" customHeight="1">
      <c r="B84" s="2"/>
    </row>
    <row r="85" ht="15.75" customHeight="1">
      <c r="B85" s="2"/>
    </row>
    <row r="86" ht="15.75" customHeight="1">
      <c r="B86" s="2"/>
    </row>
    <row r="87" ht="15.75" customHeight="1">
      <c r="B87" s="2"/>
    </row>
    <row r="88" ht="15.75" customHeight="1">
      <c r="B88" s="2"/>
    </row>
    <row r="89" ht="15.75" customHeight="1">
      <c r="B89" s="2"/>
    </row>
    <row r="90" ht="15.75" customHeight="1">
      <c r="B90" s="2"/>
    </row>
    <row r="91" ht="15.75" customHeight="1">
      <c r="B91" s="2"/>
    </row>
    <row r="92" ht="15.75" customHeight="1">
      <c r="B92" s="2"/>
    </row>
    <row r="93" ht="15.75" customHeight="1">
      <c r="B93" s="2"/>
    </row>
    <row r="94" ht="15.75" customHeight="1">
      <c r="B94" s="2"/>
    </row>
    <row r="95" ht="15.75" customHeight="1">
      <c r="B95" s="2"/>
    </row>
    <row r="96" ht="15.75" customHeight="1">
      <c r="B96" s="2"/>
    </row>
    <row r="97" ht="15.75" customHeight="1">
      <c r="B97" s="2"/>
    </row>
    <row r="98" ht="15.75" customHeight="1">
      <c r="B98" s="2"/>
    </row>
    <row r="99" ht="15.75" customHeight="1">
      <c r="B99" s="2"/>
    </row>
    <row r="100" ht="15.75" customHeight="1">
      <c r="B100" s="2"/>
    </row>
    <row r="101" ht="15.75" customHeight="1">
      <c r="B101" s="2"/>
    </row>
    <row r="102" ht="15.75" customHeight="1">
      <c r="B102" s="2"/>
    </row>
    <row r="103" ht="15.75" customHeight="1">
      <c r="B103" s="2"/>
    </row>
    <row r="104" ht="15.75" customHeight="1">
      <c r="B104" s="2"/>
    </row>
    <row r="105" ht="15.75" customHeight="1">
      <c r="B105" s="2"/>
    </row>
    <row r="106" ht="15.75" customHeight="1">
      <c r="B106" s="2"/>
    </row>
    <row r="107" ht="15.75" customHeight="1">
      <c r="B107" s="2"/>
    </row>
    <row r="108" ht="15.75" customHeight="1">
      <c r="B108" s="2"/>
    </row>
    <row r="109" ht="15.75" customHeight="1">
      <c r="B109" s="2"/>
    </row>
    <row r="110" ht="15.75" customHeight="1">
      <c r="B110" s="2"/>
    </row>
    <row r="111" ht="15.75" customHeight="1">
      <c r="B111" s="2"/>
    </row>
    <row r="112" ht="15.75" customHeight="1">
      <c r="B112" s="2"/>
    </row>
    <row r="113" ht="15.75" customHeight="1">
      <c r="B113" s="2"/>
    </row>
    <row r="114" ht="15.75" customHeight="1">
      <c r="B114" s="2"/>
    </row>
    <row r="115" ht="15.75" customHeight="1">
      <c r="B115" s="2"/>
    </row>
    <row r="116" ht="15.75" customHeight="1">
      <c r="B116" s="2"/>
    </row>
    <row r="117" ht="15.75" customHeight="1">
      <c r="B117" s="2"/>
    </row>
    <row r="118" ht="15.75" customHeight="1">
      <c r="B118" s="2"/>
    </row>
    <row r="119" ht="15.75" customHeight="1">
      <c r="B119" s="2"/>
    </row>
    <row r="120" ht="15.75" customHeight="1">
      <c r="B120" s="2"/>
    </row>
    <row r="121" ht="15.75" customHeight="1">
      <c r="B121" s="2"/>
    </row>
    <row r="122" ht="15.75" customHeight="1">
      <c r="B122" s="2"/>
    </row>
    <row r="123" ht="15.75" customHeight="1">
      <c r="B123" s="2"/>
    </row>
    <row r="124" ht="15.75" customHeight="1">
      <c r="B124" s="2"/>
    </row>
    <row r="125" ht="15.75" customHeight="1">
      <c r="B125" s="2"/>
    </row>
    <row r="126" ht="15.75" customHeight="1">
      <c r="B126" s="2"/>
    </row>
    <row r="127" ht="15.75" customHeight="1">
      <c r="B127" s="2"/>
    </row>
    <row r="128" ht="15.75" customHeight="1">
      <c r="B128" s="2"/>
    </row>
    <row r="129" ht="15.75" customHeight="1">
      <c r="B129" s="2"/>
    </row>
    <row r="130" ht="15.75" customHeight="1">
      <c r="B130" s="2"/>
    </row>
    <row r="131" ht="15.75" customHeight="1">
      <c r="B131" s="2"/>
    </row>
    <row r="132" ht="15.75" customHeight="1">
      <c r="B132" s="2"/>
    </row>
    <row r="133" ht="15.75" customHeight="1">
      <c r="B133" s="2"/>
    </row>
    <row r="134" ht="15.75" customHeight="1">
      <c r="B134" s="2"/>
    </row>
    <row r="135" ht="15.75" customHeight="1">
      <c r="B135" s="2"/>
    </row>
    <row r="136" ht="15.75" customHeight="1">
      <c r="B136" s="2"/>
    </row>
    <row r="137" ht="15.75" customHeight="1">
      <c r="B137" s="2"/>
    </row>
    <row r="138" ht="15.75" customHeight="1">
      <c r="B138" s="2"/>
    </row>
    <row r="139" ht="15.75" customHeight="1">
      <c r="B139" s="2"/>
    </row>
    <row r="140" ht="15.75" customHeight="1">
      <c r="B140" s="2"/>
    </row>
    <row r="141" ht="15.75" customHeight="1">
      <c r="B141" s="2"/>
    </row>
    <row r="142" ht="15.75" customHeight="1">
      <c r="B142" s="2"/>
    </row>
    <row r="143" ht="15.75" customHeight="1">
      <c r="B143" s="2"/>
    </row>
    <row r="144" ht="15.75" customHeight="1">
      <c r="B144" s="2"/>
    </row>
    <row r="145" ht="15.75" customHeight="1">
      <c r="B145" s="2"/>
    </row>
    <row r="146" ht="15.75" customHeight="1">
      <c r="B146" s="2"/>
    </row>
    <row r="147" ht="15.75" customHeight="1">
      <c r="B147" s="2"/>
    </row>
    <row r="148" ht="15.75" customHeight="1">
      <c r="B148" s="2"/>
    </row>
    <row r="149" ht="15.75" customHeight="1">
      <c r="B149" s="2"/>
    </row>
    <row r="150" ht="15.75" customHeight="1">
      <c r="B150" s="2"/>
    </row>
    <row r="151" ht="15.75" customHeight="1">
      <c r="B151" s="2"/>
    </row>
    <row r="152" ht="15.75" customHeight="1">
      <c r="B152" s="2"/>
    </row>
    <row r="153" ht="15.75" customHeight="1">
      <c r="B153" s="2"/>
    </row>
    <row r="154" ht="15.75" customHeight="1">
      <c r="B154" s="2"/>
    </row>
    <row r="155" ht="15.75" customHeight="1">
      <c r="B155" s="2"/>
    </row>
    <row r="156" ht="15.75" customHeight="1">
      <c r="B156" s="2"/>
    </row>
    <row r="157" ht="15.75" customHeight="1">
      <c r="B157" s="2"/>
    </row>
    <row r="158" ht="15.75" customHeight="1">
      <c r="B158" s="2"/>
    </row>
    <row r="159" ht="15.75" customHeight="1">
      <c r="B159" s="2"/>
    </row>
    <row r="160" ht="15.75" customHeight="1">
      <c r="B160" s="2"/>
    </row>
    <row r="161" ht="15.75" customHeight="1">
      <c r="B161" s="2"/>
    </row>
    <row r="162" ht="15.75" customHeight="1">
      <c r="B162" s="2"/>
    </row>
    <row r="163" ht="15.75" customHeight="1">
      <c r="B163" s="2"/>
    </row>
    <row r="164" ht="15.75" customHeight="1">
      <c r="B164" s="2"/>
    </row>
    <row r="165" ht="15.75" customHeight="1">
      <c r="B165" s="2"/>
    </row>
    <row r="166" ht="15.75" customHeight="1">
      <c r="B166" s="2"/>
    </row>
    <row r="167" ht="15.75" customHeight="1">
      <c r="B167" s="2"/>
    </row>
    <row r="168" ht="15.75" customHeight="1">
      <c r="B168" s="2"/>
    </row>
    <row r="169" ht="15.75" customHeight="1">
      <c r="B169" s="2"/>
    </row>
    <row r="170" ht="15.75" customHeight="1">
      <c r="B170" s="2"/>
    </row>
    <row r="171" ht="15.75" customHeight="1">
      <c r="B171" s="2"/>
    </row>
    <row r="172" ht="15.75" customHeight="1">
      <c r="B172" s="2"/>
    </row>
    <row r="173" ht="15.75" customHeight="1">
      <c r="B173" s="2"/>
    </row>
    <row r="174" ht="15.75" customHeight="1">
      <c r="B174" s="2"/>
    </row>
    <row r="175" ht="15.75" customHeight="1">
      <c r="B175" s="2"/>
    </row>
    <row r="176" ht="15.75" customHeight="1">
      <c r="B176" s="2"/>
    </row>
    <row r="177" ht="15.75" customHeight="1">
      <c r="B177" s="2"/>
    </row>
    <row r="178" ht="15.75" customHeight="1">
      <c r="B178" s="2"/>
    </row>
    <row r="179" ht="15.75" customHeight="1">
      <c r="B179" s="2"/>
    </row>
    <row r="180" ht="15.75" customHeight="1">
      <c r="B180" s="2"/>
    </row>
    <row r="181" ht="15.75" customHeight="1">
      <c r="B181" s="2"/>
    </row>
    <row r="182" ht="15.75" customHeight="1">
      <c r="B182" s="2"/>
    </row>
    <row r="183" ht="15.75" customHeight="1">
      <c r="B183" s="2"/>
    </row>
    <row r="184" ht="15.75" customHeight="1">
      <c r="B184" s="2"/>
    </row>
    <row r="185" ht="15.75" customHeight="1">
      <c r="B185" s="2"/>
    </row>
    <row r="186" ht="15.75" customHeight="1">
      <c r="B186" s="2"/>
    </row>
    <row r="187" ht="15.75" customHeight="1">
      <c r="B187" s="2"/>
    </row>
    <row r="188" ht="15.75" customHeight="1">
      <c r="B188" s="2"/>
    </row>
    <row r="189" ht="15.75" customHeight="1">
      <c r="B189" s="2"/>
    </row>
    <row r="190" ht="15.75" customHeight="1">
      <c r="B190" s="2"/>
    </row>
    <row r="191" ht="15.75" customHeight="1">
      <c r="B191" s="2"/>
    </row>
    <row r="192" ht="15.75" customHeight="1">
      <c r="B192" s="2"/>
    </row>
    <row r="193" ht="15.75" customHeight="1">
      <c r="B193" s="2"/>
    </row>
    <row r="194" ht="15.75" customHeight="1">
      <c r="B194" s="2"/>
    </row>
    <row r="195" ht="15.75" customHeight="1">
      <c r="B195" s="2"/>
    </row>
    <row r="196" ht="15.75" customHeight="1">
      <c r="B196" s="2"/>
    </row>
    <row r="197" ht="15.75" customHeight="1">
      <c r="B197" s="2"/>
    </row>
    <row r="198" ht="15.75" customHeight="1">
      <c r="B198" s="2"/>
    </row>
    <row r="199" ht="15.75" customHeight="1">
      <c r="B199" s="2"/>
    </row>
    <row r="200" ht="15.75" customHeight="1">
      <c r="B200" s="2"/>
    </row>
    <row r="201" ht="15.75" customHeight="1">
      <c r="B201" s="2"/>
    </row>
    <row r="202" ht="15.75" customHeight="1">
      <c r="B202" s="2"/>
    </row>
    <row r="203" ht="15.75" customHeight="1">
      <c r="B203" s="2"/>
    </row>
    <row r="204" ht="15.75" customHeight="1">
      <c r="B204" s="2"/>
    </row>
    <row r="205" ht="15.75" customHeight="1">
      <c r="B205" s="2"/>
    </row>
    <row r="206" ht="15.75" customHeight="1">
      <c r="B206" s="2"/>
    </row>
    <row r="207" ht="15.75" customHeight="1">
      <c r="B207" s="2"/>
    </row>
    <row r="208" ht="15.75" customHeight="1">
      <c r="B208" s="2"/>
    </row>
    <row r="209" ht="15.75" customHeight="1">
      <c r="B209" s="2"/>
    </row>
    <row r="210" ht="15.75" customHeight="1">
      <c r="B210" s="2"/>
    </row>
    <row r="211" ht="15.75" customHeight="1">
      <c r="B211" s="2"/>
    </row>
    <row r="212" ht="15.75" customHeight="1">
      <c r="B212" s="2"/>
    </row>
    <row r="213" ht="15.75" customHeight="1">
      <c r="B213" s="2"/>
    </row>
    <row r="214" ht="15.75" customHeight="1">
      <c r="B214" s="2"/>
    </row>
    <row r="215" ht="15.75" customHeight="1">
      <c r="B215" s="2"/>
    </row>
    <row r="216" ht="15.75" customHeight="1">
      <c r="B216" s="2"/>
    </row>
    <row r="217" ht="15.75" customHeight="1">
      <c r="B217" s="2"/>
    </row>
    <row r="218" ht="15.75" customHeight="1">
      <c r="B218" s="2"/>
    </row>
    <row r="219" ht="15.75" customHeight="1">
      <c r="B219" s="2"/>
    </row>
    <row r="220" ht="15.75" customHeight="1">
      <c r="B220" s="2"/>
    </row>
    <row r="221" ht="15.75" customHeight="1">
      <c r="B221" s="2"/>
    </row>
    <row r="222" ht="15.75" customHeight="1">
      <c r="B222" s="2"/>
    </row>
    <row r="223" ht="15.75" customHeight="1">
      <c r="B223" s="2"/>
    </row>
    <row r="224" ht="15.75" customHeight="1">
      <c r="B224" s="2"/>
    </row>
    <row r="225" ht="15.75" customHeight="1">
      <c r="B225" s="2"/>
    </row>
    <row r="226" ht="15.75" customHeight="1">
      <c r="B226" s="2"/>
    </row>
    <row r="227" ht="15.75" customHeight="1">
      <c r="B227" s="2"/>
    </row>
    <row r="228" ht="15.75" customHeight="1">
      <c r="B228" s="2"/>
    </row>
    <row r="229" ht="15.75" customHeight="1">
      <c r="B229" s="2"/>
    </row>
    <row r="230" ht="15.75" customHeight="1">
      <c r="B230" s="2"/>
    </row>
    <row r="231" ht="15.75" customHeight="1">
      <c r="B231" s="2"/>
    </row>
    <row r="232" ht="15.75" customHeight="1">
      <c r="B232" s="2"/>
    </row>
    <row r="233" ht="15.75" customHeight="1">
      <c r="B233" s="2"/>
    </row>
    <row r="234" ht="15.75" customHeight="1">
      <c r="B234" s="2"/>
    </row>
    <row r="235" ht="15.75" customHeight="1">
      <c r="B235" s="2"/>
    </row>
    <row r="236" ht="15.75" customHeight="1">
      <c r="B236" s="2"/>
    </row>
    <row r="237" ht="15.75" customHeight="1">
      <c r="B237" s="2"/>
    </row>
    <row r="238" ht="15.75" customHeight="1">
      <c r="B238" s="2"/>
    </row>
    <row r="239" ht="15.75" customHeight="1">
      <c r="B239" s="2"/>
    </row>
    <row r="240" ht="15.75" customHeight="1">
      <c r="B240" s="2"/>
    </row>
    <row r="241" ht="15.75" customHeight="1">
      <c r="B241" s="2"/>
    </row>
    <row r="242" ht="15.75" customHeight="1">
      <c r="B242" s="2"/>
    </row>
    <row r="243" ht="15.75" customHeight="1">
      <c r="B243" s="2"/>
    </row>
    <row r="244" ht="15.75" customHeight="1">
      <c r="B244" s="2"/>
    </row>
    <row r="245" ht="15.75" customHeight="1">
      <c r="B245" s="2"/>
    </row>
    <row r="246" ht="15.75" customHeight="1">
      <c r="B246" s="2"/>
    </row>
    <row r="247" ht="15.75" customHeight="1">
      <c r="B247" s="2"/>
    </row>
    <row r="248" ht="15.75" customHeight="1">
      <c r="B248" s="2"/>
    </row>
    <row r="249" ht="15.75" customHeight="1">
      <c r="B249" s="2"/>
    </row>
    <row r="250" ht="15.75" customHeight="1">
      <c r="B250" s="2"/>
    </row>
    <row r="251" ht="15.75" customHeight="1">
      <c r="B251" s="2"/>
    </row>
    <row r="252" ht="15.75" customHeight="1">
      <c r="B252" s="2"/>
    </row>
    <row r="253" ht="15.75" customHeight="1">
      <c r="B253" s="2"/>
    </row>
    <row r="254" ht="15.75" customHeight="1">
      <c r="B254" s="2"/>
    </row>
    <row r="255" ht="15.75" customHeight="1">
      <c r="B255" s="2"/>
    </row>
    <row r="256" ht="15.75" customHeight="1">
      <c r="B256" s="2"/>
    </row>
    <row r="257" ht="15.75" customHeight="1">
      <c r="B257" s="2"/>
    </row>
    <row r="258" ht="15.75" customHeight="1">
      <c r="B258" s="2"/>
    </row>
    <row r="259" ht="15.75" customHeight="1">
      <c r="B259" s="2"/>
    </row>
    <row r="260" ht="15.75" customHeight="1">
      <c r="B260" s="2"/>
    </row>
    <row r="261" ht="15.75" customHeight="1">
      <c r="B261" s="2"/>
    </row>
    <row r="262" ht="15.75" customHeight="1">
      <c r="B262" s="2"/>
    </row>
    <row r="263" ht="15.75" customHeight="1">
      <c r="B263" s="2"/>
    </row>
    <row r="264" ht="15.75" customHeight="1">
      <c r="B264" s="2"/>
    </row>
    <row r="265" ht="15.75" customHeight="1">
      <c r="B265" s="2"/>
    </row>
    <row r="266" ht="15.75" customHeight="1">
      <c r="B266" s="2"/>
    </row>
    <row r="267" ht="15.75" customHeight="1">
      <c r="B267" s="2"/>
    </row>
    <row r="268" ht="15.75" customHeight="1">
      <c r="B268" s="2"/>
    </row>
    <row r="269" ht="15.75" customHeight="1">
      <c r="B269" s="2"/>
    </row>
    <row r="270" ht="15.75" customHeight="1">
      <c r="B270" s="2"/>
    </row>
    <row r="271" ht="15.75" customHeight="1">
      <c r="B271" s="2"/>
    </row>
    <row r="272" ht="15.75" customHeight="1">
      <c r="B272" s="2"/>
    </row>
    <row r="273" ht="15.75" customHeight="1">
      <c r="B273" s="2"/>
    </row>
    <row r="274" ht="15.75" customHeight="1">
      <c r="B274" s="2"/>
    </row>
    <row r="275" ht="15.75" customHeight="1">
      <c r="B275" s="2"/>
    </row>
    <row r="276" ht="15.75" customHeight="1">
      <c r="B276" s="2"/>
    </row>
    <row r="277" ht="15.75" customHeight="1">
      <c r="B277" s="2"/>
    </row>
    <row r="278" ht="15.75" customHeight="1">
      <c r="B278" s="2"/>
    </row>
    <row r="279" ht="15.75" customHeight="1">
      <c r="B279" s="2"/>
    </row>
    <row r="280" ht="15.75" customHeight="1">
      <c r="B280" s="2"/>
    </row>
    <row r="281" ht="15.75" customHeight="1">
      <c r="B281" s="2"/>
    </row>
    <row r="282" ht="15.75" customHeight="1">
      <c r="B282" s="2"/>
    </row>
    <row r="283" ht="15.75" customHeight="1">
      <c r="B283" s="2"/>
    </row>
    <row r="284" ht="15.75" customHeight="1">
      <c r="B284" s="2"/>
    </row>
    <row r="285" ht="15.75" customHeight="1">
      <c r="B285" s="2"/>
    </row>
    <row r="286" ht="15.75" customHeight="1">
      <c r="B286" s="2"/>
    </row>
    <row r="287" ht="15.75" customHeight="1">
      <c r="B287" s="2"/>
    </row>
    <row r="288" ht="15.75" customHeight="1">
      <c r="B288" s="2"/>
    </row>
    <row r="289" ht="15.75" customHeight="1">
      <c r="B289" s="2"/>
    </row>
    <row r="290" ht="15.75" customHeight="1">
      <c r="B290" s="2"/>
    </row>
    <row r="291" ht="15.75" customHeight="1">
      <c r="B291" s="2"/>
    </row>
    <row r="292" ht="15.75" customHeight="1">
      <c r="B292" s="2"/>
    </row>
    <row r="293" ht="15.75" customHeight="1">
      <c r="B293" s="2"/>
    </row>
    <row r="294" ht="15.75" customHeight="1">
      <c r="B294" s="2"/>
    </row>
    <row r="295" ht="15.75" customHeight="1">
      <c r="B295" s="2"/>
    </row>
    <row r="296" ht="15.75" customHeight="1">
      <c r="B296" s="2"/>
    </row>
    <row r="297" ht="15.75" customHeight="1">
      <c r="B297" s="2"/>
    </row>
    <row r="298" ht="15.75" customHeight="1">
      <c r="B298" s="2"/>
    </row>
    <row r="299" ht="15.75" customHeight="1">
      <c r="B299" s="2"/>
    </row>
    <row r="300" ht="15.75" customHeight="1">
      <c r="B300" s="2"/>
    </row>
    <row r="301" ht="15.75" customHeight="1">
      <c r="B301" s="2"/>
    </row>
    <row r="302" ht="15.75" customHeight="1">
      <c r="B302" s="2"/>
    </row>
    <row r="303" ht="15.75" customHeight="1">
      <c r="B303" s="2"/>
    </row>
    <row r="304" ht="15.75" customHeight="1">
      <c r="B304" s="2"/>
    </row>
    <row r="305" ht="15.75" customHeight="1">
      <c r="B305" s="2"/>
    </row>
    <row r="306" ht="15.75" customHeight="1">
      <c r="B306" s="2"/>
    </row>
    <row r="307" ht="15.75" customHeight="1">
      <c r="B307" s="2"/>
    </row>
    <row r="308" ht="15.75" customHeight="1">
      <c r="B308" s="2"/>
    </row>
    <row r="309" ht="15.75" customHeight="1">
      <c r="B309" s="2"/>
    </row>
    <row r="310" ht="15.75" customHeight="1">
      <c r="B310" s="2"/>
    </row>
    <row r="311" ht="15.75" customHeight="1">
      <c r="B311" s="2"/>
    </row>
    <row r="312" ht="15.75" customHeight="1">
      <c r="B312" s="2"/>
    </row>
    <row r="313" ht="15.75" customHeight="1">
      <c r="B313" s="2"/>
    </row>
    <row r="314" ht="15.75" customHeight="1">
      <c r="B314" s="2"/>
    </row>
    <row r="315" ht="15.75" customHeight="1">
      <c r="B315" s="2"/>
    </row>
    <row r="316" ht="15.75" customHeight="1">
      <c r="B316" s="2"/>
    </row>
    <row r="317" ht="15.75" customHeight="1">
      <c r="B317" s="2"/>
    </row>
    <row r="318" ht="15.75" customHeight="1">
      <c r="B318" s="2"/>
    </row>
    <row r="319" ht="15.75" customHeight="1">
      <c r="B319" s="2"/>
    </row>
    <row r="320" ht="15.75" customHeight="1">
      <c r="B320" s="2"/>
    </row>
    <row r="321" ht="15.75" customHeight="1">
      <c r="B321" s="2"/>
    </row>
    <row r="322" ht="15.75" customHeight="1">
      <c r="B322" s="2"/>
    </row>
    <row r="323" ht="15.75" customHeight="1">
      <c r="B323" s="2"/>
    </row>
    <row r="324" ht="15.75" customHeight="1">
      <c r="B324" s="2"/>
    </row>
    <row r="325" ht="15.75" customHeight="1">
      <c r="B325" s="2"/>
    </row>
    <row r="326" ht="15.75" customHeight="1">
      <c r="B326" s="2"/>
    </row>
    <row r="327" ht="15.75" customHeight="1">
      <c r="B327" s="2"/>
    </row>
    <row r="328" ht="15.75" customHeight="1">
      <c r="B328" s="2"/>
    </row>
    <row r="329" ht="15.75" customHeight="1">
      <c r="B329" s="2"/>
    </row>
    <row r="330" ht="15.75" customHeight="1">
      <c r="B330" s="2"/>
    </row>
    <row r="331" ht="15.75" customHeight="1">
      <c r="B331" s="2"/>
    </row>
    <row r="332" ht="15.75" customHeight="1">
      <c r="B332" s="2"/>
    </row>
    <row r="333" ht="15.75" customHeight="1">
      <c r="B333" s="2"/>
    </row>
    <row r="334" ht="15.75" customHeight="1">
      <c r="B334" s="2"/>
    </row>
    <row r="335" ht="15.75" customHeight="1">
      <c r="B335" s="2"/>
    </row>
    <row r="336" ht="15.75" customHeight="1">
      <c r="B336" s="2"/>
    </row>
    <row r="337" ht="15.75" customHeight="1">
      <c r="B337" s="2"/>
    </row>
    <row r="338" ht="15.75" customHeight="1">
      <c r="B338" s="2"/>
    </row>
    <row r="339" ht="15.75" customHeight="1">
      <c r="B339" s="2"/>
    </row>
    <row r="340" ht="15.75" customHeight="1">
      <c r="B340" s="2"/>
    </row>
    <row r="341" ht="15.75" customHeight="1">
      <c r="B341" s="2"/>
    </row>
    <row r="342" ht="15.75" customHeight="1">
      <c r="B342" s="2"/>
    </row>
    <row r="343" ht="15.75" customHeight="1">
      <c r="B343" s="2"/>
    </row>
    <row r="344" ht="15.75" customHeight="1">
      <c r="B344" s="2"/>
    </row>
    <row r="345" ht="15.75" customHeight="1">
      <c r="B345" s="2"/>
    </row>
    <row r="346" ht="15.75" customHeight="1">
      <c r="B346" s="2"/>
    </row>
    <row r="347" ht="15.75" customHeight="1">
      <c r="B347" s="2"/>
    </row>
    <row r="348" ht="15.75" customHeight="1">
      <c r="B348" s="2"/>
    </row>
    <row r="349" ht="15.75" customHeight="1">
      <c r="B349" s="2"/>
    </row>
    <row r="350" ht="15.75" customHeight="1">
      <c r="B350" s="2"/>
    </row>
    <row r="351" ht="15.75" customHeight="1">
      <c r="B351" s="2"/>
    </row>
    <row r="352" ht="15.75" customHeight="1">
      <c r="B352" s="2"/>
    </row>
    <row r="353" ht="15.75" customHeight="1">
      <c r="B353" s="2"/>
    </row>
    <row r="354" ht="15.75" customHeight="1">
      <c r="B354" s="2"/>
    </row>
    <row r="355" ht="15.75" customHeight="1">
      <c r="B355" s="2"/>
    </row>
    <row r="356" ht="15.75" customHeight="1">
      <c r="B356" s="2"/>
    </row>
    <row r="357" ht="15.75" customHeight="1">
      <c r="B357" s="2"/>
    </row>
    <row r="358" ht="15.75" customHeight="1">
      <c r="B358" s="2"/>
    </row>
    <row r="359" ht="15.75" customHeight="1">
      <c r="B359" s="2"/>
    </row>
    <row r="360" ht="15.75" customHeight="1">
      <c r="B360" s="2"/>
    </row>
    <row r="361" ht="15.75" customHeight="1">
      <c r="B361" s="2"/>
    </row>
    <row r="362" ht="15.75" customHeight="1">
      <c r="B362" s="2"/>
    </row>
    <row r="363" ht="15.75" customHeight="1">
      <c r="B363" s="2"/>
    </row>
    <row r="364" ht="15.75" customHeight="1">
      <c r="B364" s="2"/>
    </row>
    <row r="365" ht="15.75" customHeight="1">
      <c r="B365" s="2"/>
    </row>
    <row r="366" ht="15.75" customHeight="1">
      <c r="B366" s="2"/>
    </row>
    <row r="367" ht="15.75" customHeight="1">
      <c r="B367" s="2"/>
    </row>
    <row r="368" ht="15.75" customHeight="1">
      <c r="B368" s="2"/>
    </row>
    <row r="369" ht="15.75" customHeight="1">
      <c r="B369" s="2"/>
    </row>
    <row r="370" ht="15.75" customHeight="1">
      <c r="B370" s="2"/>
    </row>
    <row r="371" ht="15.75" customHeight="1">
      <c r="B371" s="2"/>
    </row>
    <row r="372" ht="15.75" customHeight="1">
      <c r="B372" s="2"/>
    </row>
    <row r="373" ht="15.75" customHeight="1">
      <c r="B373" s="2"/>
    </row>
    <row r="374" ht="15.75" customHeight="1">
      <c r="B374" s="2"/>
    </row>
    <row r="375" ht="15.75" customHeight="1">
      <c r="B375" s="2"/>
    </row>
    <row r="376" ht="15.75" customHeight="1">
      <c r="B376" s="2"/>
    </row>
    <row r="377" ht="15.75" customHeight="1">
      <c r="B377" s="2"/>
    </row>
    <row r="378" ht="15.75" customHeight="1">
      <c r="B378" s="2"/>
    </row>
    <row r="379" ht="15.75" customHeight="1">
      <c r="B379" s="2"/>
    </row>
    <row r="380" ht="15.75" customHeight="1">
      <c r="B380" s="2"/>
    </row>
    <row r="381" ht="15.75" customHeight="1">
      <c r="B381" s="2"/>
    </row>
    <row r="382" ht="15.75" customHeight="1">
      <c r="B382" s="2"/>
    </row>
    <row r="383" ht="15.75" customHeight="1">
      <c r="B383" s="2"/>
    </row>
    <row r="384" ht="15.75" customHeight="1">
      <c r="B384" s="2"/>
    </row>
    <row r="385" ht="15.75" customHeight="1">
      <c r="B385" s="2"/>
    </row>
    <row r="386" ht="15.75" customHeight="1">
      <c r="B386" s="2"/>
    </row>
    <row r="387" ht="15.75" customHeight="1">
      <c r="B387" s="2"/>
    </row>
    <row r="388" ht="15.75" customHeight="1">
      <c r="B388" s="2"/>
    </row>
    <row r="389" ht="15.75" customHeight="1">
      <c r="B389" s="2"/>
    </row>
    <row r="390" ht="15.75" customHeight="1">
      <c r="B390" s="2"/>
    </row>
    <row r="391" ht="15.75" customHeight="1">
      <c r="B391" s="2"/>
    </row>
    <row r="392" ht="15.75" customHeight="1">
      <c r="B392" s="2"/>
    </row>
    <row r="393" ht="15.75" customHeight="1">
      <c r="B393" s="2"/>
    </row>
    <row r="394" ht="15.75" customHeight="1">
      <c r="B394" s="2"/>
    </row>
    <row r="395" ht="15.75" customHeight="1">
      <c r="B395" s="2"/>
    </row>
    <row r="396" ht="15.75" customHeight="1">
      <c r="B396" s="2"/>
    </row>
    <row r="397" ht="15.75" customHeight="1">
      <c r="B397" s="2"/>
    </row>
    <row r="398" ht="15.75" customHeight="1">
      <c r="B398" s="2"/>
    </row>
    <row r="399" ht="15.75" customHeight="1">
      <c r="B399" s="2"/>
    </row>
    <row r="400" ht="15.75" customHeight="1">
      <c r="B400" s="2"/>
    </row>
    <row r="401" ht="15.75" customHeight="1">
      <c r="B401" s="2"/>
    </row>
    <row r="402" ht="15.75" customHeight="1">
      <c r="B402" s="2"/>
    </row>
    <row r="403" ht="15.75" customHeight="1">
      <c r="B403" s="2"/>
    </row>
    <row r="404" ht="15.75" customHeight="1">
      <c r="B404" s="2"/>
    </row>
    <row r="405" ht="15.75" customHeight="1">
      <c r="B405" s="2"/>
    </row>
    <row r="406" ht="15.75" customHeight="1">
      <c r="B406" s="2"/>
    </row>
    <row r="407" ht="15.75" customHeight="1">
      <c r="B407" s="2"/>
    </row>
    <row r="408" ht="15.75" customHeight="1">
      <c r="B408" s="2"/>
    </row>
    <row r="409" ht="15.75" customHeight="1">
      <c r="B409" s="2"/>
    </row>
    <row r="410" ht="15.75" customHeight="1">
      <c r="B410" s="2"/>
    </row>
    <row r="411" ht="15.75" customHeight="1">
      <c r="B411" s="2"/>
    </row>
    <row r="412" ht="15.75" customHeight="1">
      <c r="B412" s="2"/>
    </row>
    <row r="413" ht="15.75" customHeight="1">
      <c r="B413" s="2"/>
    </row>
    <row r="414" ht="15.75" customHeight="1">
      <c r="B414" s="2"/>
    </row>
    <row r="415" ht="15.75" customHeight="1">
      <c r="B415" s="2"/>
    </row>
    <row r="416" ht="15.75" customHeight="1">
      <c r="B416" s="2"/>
    </row>
    <row r="417" ht="15.75" customHeight="1">
      <c r="B417" s="2"/>
    </row>
    <row r="418" ht="15.75" customHeight="1">
      <c r="B418" s="2"/>
    </row>
    <row r="419" ht="15.75" customHeight="1">
      <c r="B419" s="2"/>
    </row>
    <row r="420" ht="15.75" customHeight="1">
      <c r="B420" s="2"/>
    </row>
    <row r="421" ht="15.75" customHeight="1">
      <c r="B421" s="2"/>
    </row>
    <row r="422" ht="15.75" customHeight="1">
      <c r="B422" s="2"/>
    </row>
    <row r="423" ht="15.75" customHeight="1">
      <c r="B423" s="2"/>
    </row>
    <row r="424" ht="15.75" customHeight="1">
      <c r="B424" s="2"/>
    </row>
    <row r="425" ht="15.75" customHeight="1">
      <c r="B425" s="2"/>
    </row>
    <row r="426" ht="15.75" customHeight="1">
      <c r="B426" s="2"/>
    </row>
    <row r="427" ht="15.75" customHeight="1">
      <c r="B427" s="2"/>
    </row>
    <row r="428" ht="15.75" customHeight="1">
      <c r="B428" s="2"/>
    </row>
    <row r="429" ht="15.75" customHeight="1">
      <c r="B429" s="2"/>
    </row>
    <row r="430" ht="15.75" customHeight="1">
      <c r="B430" s="2"/>
    </row>
    <row r="431" ht="15.75" customHeight="1">
      <c r="B431" s="2"/>
    </row>
    <row r="432" ht="15.75" customHeight="1">
      <c r="B432" s="2"/>
    </row>
    <row r="433" ht="15.75" customHeight="1">
      <c r="B433" s="2"/>
    </row>
    <row r="434" ht="15.75" customHeight="1">
      <c r="B434" s="2"/>
    </row>
    <row r="435" ht="15.75" customHeight="1">
      <c r="B435" s="2"/>
    </row>
    <row r="436" ht="15.75" customHeight="1">
      <c r="B436" s="2"/>
    </row>
    <row r="437" ht="15.75" customHeight="1">
      <c r="B437" s="2"/>
    </row>
    <row r="438" ht="15.75" customHeight="1">
      <c r="B438" s="2"/>
    </row>
    <row r="439" ht="15.75" customHeight="1">
      <c r="B439" s="2"/>
    </row>
    <row r="440" ht="15.75" customHeight="1">
      <c r="B440" s="2"/>
    </row>
    <row r="441" ht="15.75" customHeight="1">
      <c r="B441" s="2"/>
    </row>
    <row r="442" ht="15.75" customHeight="1">
      <c r="B442" s="2"/>
    </row>
    <row r="443" ht="15.75" customHeight="1">
      <c r="B443" s="2"/>
    </row>
    <row r="444" ht="15.75" customHeight="1">
      <c r="B444" s="2"/>
    </row>
    <row r="445" ht="15.75" customHeight="1">
      <c r="B445" s="2"/>
    </row>
    <row r="446" ht="15.75" customHeight="1">
      <c r="B446" s="2"/>
    </row>
    <row r="447" ht="15.75" customHeight="1">
      <c r="B447" s="2"/>
    </row>
    <row r="448" ht="15.75" customHeight="1">
      <c r="B448" s="2"/>
    </row>
    <row r="449" ht="15.75" customHeight="1">
      <c r="B449" s="2"/>
    </row>
    <row r="450" ht="15.75" customHeight="1">
      <c r="B450" s="2"/>
    </row>
    <row r="451" ht="15.75" customHeight="1">
      <c r="B451" s="2"/>
    </row>
    <row r="452" ht="15.75" customHeight="1">
      <c r="B452" s="2"/>
    </row>
    <row r="453" ht="15.75" customHeight="1">
      <c r="B453" s="2"/>
    </row>
    <row r="454" ht="15.75" customHeight="1">
      <c r="B454" s="2"/>
    </row>
    <row r="455" ht="15.75" customHeight="1">
      <c r="B455" s="2"/>
    </row>
    <row r="456" ht="15.75" customHeight="1">
      <c r="B456" s="2"/>
    </row>
    <row r="457" ht="15.75" customHeight="1">
      <c r="B457" s="2"/>
    </row>
    <row r="458" ht="15.75" customHeight="1">
      <c r="B458" s="2"/>
    </row>
    <row r="459" ht="15.75" customHeight="1">
      <c r="B459" s="2"/>
    </row>
    <row r="460" ht="15.75" customHeight="1">
      <c r="B460" s="2"/>
    </row>
    <row r="461" ht="15.75" customHeight="1">
      <c r="B461" s="2"/>
    </row>
    <row r="462" ht="15.75" customHeight="1">
      <c r="B462" s="2"/>
    </row>
    <row r="463" ht="15.75" customHeight="1">
      <c r="B463" s="2"/>
    </row>
    <row r="464" ht="15.75" customHeight="1">
      <c r="B464" s="2"/>
    </row>
    <row r="465" ht="15.75" customHeight="1">
      <c r="B465" s="2"/>
    </row>
    <row r="466" ht="15.75" customHeight="1">
      <c r="B466" s="2"/>
    </row>
    <row r="467" ht="15.75" customHeight="1">
      <c r="B467" s="2"/>
    </row>
    <row r="468" ht="15.75" customHeight="1">
      <c r="B468" s="2"/>
    </row>
    <row r="469" ht="15.75" customHeight="1">
      <c r="B469" s="2"/>
    </row>
    <row r="470" ht="15.75" customHeight="1">
      <c r="B470" s="2"/>
    </row>
    <row r="471" ht="15.75" customHeight="1">
      <c r="B471" s="2"/>
    </row>
    <row r="472" ht="15.75" customHeight="1">
      <c r="B472" s="2"/>
    </row>
    <row r="473" ht="15.75" customHeight="1">
      <c r="B473" s="2"/>
    </row>
    <row r="474" ht="15.75" customHeight="1">
      <c r="B474" s="2"/>
    </row>
    <row r="475" ht="15.75" customHeight="1">
      <c r="B475" s="2"/>
    </row>
    <row r="476" ht="15.75" customHeight="1">
      <c r="B476" s="2"/>
    </row>
    <row r="477" ht="15.75" customHeight="1">
      <c r="B477" s="2"/>
    </row>
    <row r="478" ht="15.75" customHeight="1">
      <c r="B478" s="2"/>
    </row>
    <row r="479" ht="15.75" customHeight="1">
      <c r="B479" s="2"/>
    </row>
    <row r="480" ht="15.75" customHeight="1">
      <c r="B480" s="2"/>
    </row>
    <row r="481" ht="15.75" customHeight="1">
      <c r="B481" s="2"/>
    </row>
    <row r="482" ht="15.75" customHeight="1">
      <c r="B482" s="2"/>
    </row>
    <row r="483" ht="15.75" customHeight="1">
      <c r="B483" s="2"/>
    </row>
    <row r="484" ht="15.75" customHeight="1">
      <c r="B484" s="2"/>
    </row>
    <row r="485" ht="15.75" customHeight="1">
      <c r="B485" s="2"/>
    </row>
    <row r="486" ht="15.75" customHeight="1">
      <c r="B486" s="2"/>
    </row>
    <row r="487" ht="15.75" customHeight="1">
      <c r="B487" s="2"/>
    </row>
    <row r="488" ht="15.75" customHeight="1">
      <c r="B488" s="2"/>
    </row>
    <row r="489" ht="15.75" customHeight="1">
      <c r="B489" s="2"/>
    </row>
    <row r="490" ht="15.75" customHeight="1">
      <c r="B490" s="2"/>
    </row>
    <row r="491" ht="15.75" customHeight="1">
      <c r="B491" s="2"/>
    </row>
    <row r="492" ht="15.75" customHeight="1">
      <c r="B492" s="2"/>
    </row>
    <row r="493" ht="15.75" customHeight="1">
      <c r="B493" s="2"/>
    </row>
    <row r="494" ht="15.75" customHeight="1">
      <c r="B494" s="2"/>
    </row>
    <row r="495" ht="15.75" customHeight="1">
      <c r="B495" s="2"/>
    </row>
    <row r="496" ht="15.75" customHeight="1">
      <c r="B496" s="2"/>
    </row>
    <row r="497" ht="15.75" customHeight="1">
      <c r="B497" s="2"/>
    </row>
    <row r="498" ht="15.75" customHeight="1">
      <c r="B498" s="2"/>
    </row>
    <row r="499" ht="15.75" customHeight="1">
      <c r="B499" s="2"/>
    </row>
    <row r="500" ht="15.75" customHeight="1">
      <c r="B500" s="2"/>
    </row>
    <row r="501" ht="15.75" customHeight="1">
      <c r="B501" s="2"/>
    </row>
    <row r="502" ht="15.75" customHeight="1">
      <c r="B502" s="2"/>
    </row>
    <row r="503" ht="15.75" customHeight="1">
      <c r="B503" s="2"/>
    </row>
    <row r="504" ht="15.75" customHeight="1">
      <c r="B504" s="2"/>
    </row>
    <row r="505" ht="15.75" customHeight="1">
      <c r="B505" s="2"/>
    </row>
    <row r="506" ht="15.75" customHeight="1">
      <c r="B506" s="2"/>
    </row>
    <row r="507" ht="15.75" customHeight="1">
      <c r="B507" s="2"/>
    </row>
    <row r="508" ht="15.75" customHeight="1">
      <c r="B508" s="2"/>
    </row>
    <row r="509" ht="15.75" customHeight="1">
      <c r="B509" s="2"/>
    </row>
    <row r="510" ht="15.75" customHeight="1">
      <c r="B510" s="2"/>
    </row>
    <row r="511" ht="15.75" customHeight="1">
      <c r="B511" s="2"/>
    </row>
    <row r="512" ht="15.75" customHeight="1">
      <c r="B512" s="2"/>
    </row>
    <row r="513" ht="15.75" customHeight="1">
      <c r="B513" s="2"/>
    </row>
    <row r="514" ht="15.75" customHeight="1">
      <c r="B514" s="2"/>
    </row>
    <row r="515" ht="15.75" customHeight="1">
      <c r="B515" s="2"/>
    </row>
    <row r="516" ht="15.75" customHeight="1">
      <c r="B516" s="2"/>
    </row>
    <row r="517" ht="15.75" customHeight="1">
      <c r="B517" s="2"/>
    </row>
    <row r="518" ht="15.75" customHeight="1">
      <c r="B518" s="2"/>
    </row>
    <row r="519" ht="15.75" customHeight="1">
      <c r="B519" s="2"/>
    </row>
    <row r="520" ht="15.75" customHeight="1">
      <c r="B520" s="2"/>
    </row>
    <row r="521" ht="15.75" customHeight="1">
      <c r="B521" s="2"/>
    </row>
    <row r="522" ht="15.75" customHeight="1">
      <c r="B522" s="2"/>
    </row>
    <row r="523" ht="15.75" customHeight="1">
      <c r="B523" s="2"/>
    </row>
    <row r="524" ht="15.75" customHeight="1">
      <c r="B524" s="2"/>
    </row>
    <row r="525" ht="15.75" customHeight="1">
      <c r="B525" s="2"/>
    </row>
    <row r="526" ht="15.75" customHeight="1">
      <c r="B526" s="2"/>
    </row>
    <row r="527" ht="15.75" customHeight="1">
      <c r="B527" s="2"/>
    </row>
    <row r="528" ht="15.75" customHeight="1">
      <c r="B528" s="2"/>
    </row>
    <row r="529" ht="15.75" customHeight="1">
      <c r="B529" s="2"/>
    </row>
    <row r="530" ht="15.75" customHeight="1">
      <c r="B530" s="2"/>
    </row>
    <row r="531" ht="15.75" customHeight="1">
      <c r="B531" s="2"/>
    </row>
    <row r="532" ht="15.75" customHeight="1">
      <c r="B532" s="2"/>
    </row>
    <row r="533" ht="15.75" customHeight="1">
      <c r="B533" s="2"/>
    </row>
    <row r="534" ht="15.75" customHeight="1">
      <c r="B534" s="2"/>
    </row>
    <row r="535" ht="15.75" customHeight="1">
      <c r="B535" s="2"/>
    </row>
    <row r="536" ht="15.75" customHeight="1">
      <c r="B536" s="2"/>
    </row>
    <row r="537" ht="15.75" customHeight="1">
      <c r="B537" s="2"/>
    </row>
    <row r="538" ht="15.75" customHeight="1">
      <c r="B538" s="2"/>
    </row>
    <row r="539" ht="15.75" customHeight="1">
      <c r="B539" s="2"/>
    </row>
    <row r="540" ht="15.75" customHeight="1">
      <c r="B540" s="2"/>
    </row>
    <row r="541" ht="15.75" customHeight="1">
      <c r="B541" s="2"/>
    </row>
    <row r="542" ht="15.75" customHeight="1">
      <c r="B542" s="2"/>
    </row>
    <row r="543" ht="15.75" customHeight="1">
      <c r="B543" s="2"/>
    </row>
    <row r="544" ht="15.75" customHeight="1">
      <c r="B544" s="2"/>
    </row>
    <row r="545" ht="15.75" customHeight="1">
      <c r="B545" s="2"/>
    </row>
    <row r="546" ht="15.75" customHeight="1">
      <c r="B546" s="2"/>
    </row>
    <row r="547" ht="15.75" customHeight="1">
      <c r="B547" s="2"/>
    </row>
    <row r="548" ht="15.75" customHeight="1">
      <c r="B548" s="2"/>
    </row>
    <row r="549" ht="15.75" customHeight="1">
      <c r="B549" s="2"/>
    </row>
    <row r="550" ht="15.75" customHeight="1">
      <c r="B550" s="2"/>
    </row>
    <row r="551" ht="15.75" customHeight="1">
      <c r="B551" s="2"/>
    </row>
    <row r="552" ht="15.75" customHeight="1">
      <c r="B552" s="2"/>
    </row>
    <row r="553" ht="15.75" customHeight="1">
      <c r="B553" s="2"/>
    </row>
    <row r="554" ht="15.75" customHeight="1">
      <c r="B554" s="2"/>
    </row>
    <row r="555" ht="15.75" customHeight="1">
      <c r="B555" s="2"/>
    </row>
    <row r="556" ht="15.75" customHeight="1">
      <c r="B556" s="2"/>
    </row>
    <row r="557" ht="15.75" customHeight="1">
      <c r="B557" s="2"/>
    </row>
    <row r="558" ht="15.75" customHeight="1">
      <c r="B558" s="2"/>
    </row>
    <row r="559" ht="15.75" customHeight="1">
      <c r="B559" s="2"/>
    </row>
    <row r="560" ht="15.75" customHeight="1">
      <c r="B560" s="2"/>
    </row>
    <row r="561" ht="15.75" customHeight="1">
      <c r="B561" s="2"/>
    </row>
    <row r="562" ht="15.75" customHeight="1">
      <c r="B562" s="2"/>
    </row>
    <row r="563" ht="15.75" customHeight="1">
      <c r="B563" s="2"/>
    </row>
    <row r="564" ht="15.75" customHeight="1">
      <c r="B564" s="2"/>
    </row>
    <row r="565" ht="15.75" customHeight="1">
      <c r="B565" s="2"/>
    </row>
    <row r="566" ht="15.75" customHeight="1">
      <c r="B566" s="2"/>
    </row>
    <row r="567" ht="15.75" customHeight="1">
      <c r="B567" s="2"/>
    </row>
    <row r="568" ht="15.75" customHeight="1">
      <c r="B568" s="2"/>
    </row>
    <row r="569" ht="15.75" customHeight="1">
      <c r="B569" s="2"/>
    </row>
    <row r="570" ht="15.75" customHeight="1">
      <c r="B570" s="2"/>
    </row>
    <row r="571" ht="15.75" customHeight="1">
      <c r="B571" s="2"/>
    </row>
    <row r="572" ht="15.75" customHeight="1">
      <c r="B572" s="2"/>
    </row>
    <row r="573" ht="15.75" customHeight="1">
      <c r="B573" s="2"/>
    </row>
    <row r="574" ht="15.75" customHeight="1">
      <c r="B574" s="2"/>
    </row>
    <row r="575" ht="15.75" customHeight="1">
      <c r="B575" s="2"/>
    </row>
    <row r="576" ht="15.75" customHeight="1">
      <c r="B576" s="2"/>
    </row>
    <row r="577" ht="15.75" customHeight="1">
      <c r="B577" s="2"/>
    </row>
    <row r="578" ht="15.75" customHeight="1">
      <c r="B578" s="2"/>
    </row>
    <row r="579" ht="15.75" customHeight="1">
      <c r="B579" s="2"/>
    </row>
    <row r="580" ht="15.75" customHeight="1">
      <c r="B580" s="2"/>
    </row>
    <row r="581" ht="15.75" customHeight="1">
      <c r="B581" s="2"/>
    </row>
    <row r="582" ht="15.75" customHeight="1">
      <c r="B582" s="2"/>
    </row>
    <row r="583" ht="15.75" customHeight="1">
      <c r="B583" s="2"/>
    </row>
    <row r="584" ht="15.75" customHeight="1">
      <c r="B584" s="2"/>
    </row>
    <row r="585" ht="15.75" customHeight="1">
      <c r="B585" s="2"/>
    </row>
    <row r="586" ht="15.75" customHeight="1">
      <c r="B586" s="2"/>
    </row>
    <row r="587" ht="15.75" customHeight="1">
      <c r="B587" s="2"/>
    </row>
    <row r="588" ht="15.75" customHeight="1">
      <c r="B588" s="2"/>
    </row>
    <row r="589" ht="15.75" customHeight="1">
      <c r="B589" s="2"/>
    </row>
    <row r="590" ht="15.75" customHeight="1">
      <c r="B590" s="2"/>
    </row>
    <row r="591" ht="15.75" customHeight="1">
      <c r="B591" s="2"/>
    </row>
    <row r="592" ht="15.75" customHeight="1">
      <c r="B592" s="2"/>
    </row>
    <row r="593" ht="15.75" customHeight="1">
      <c r="B593" s="2"/>
    </row>
    <row r="594" ht="15.75" customHeight="1">
      <c r="B594" s="2"/>
    </row>
    <row r="595" ht="15.75" customHeight="1">
      <c r="B595" s="2"/>
    </row>
    <row r="596" ht="15.75" customHeight="1">
      <c r="B596" s="2"/>
    </row>
    <row r="597" ht="15.75" customHeight="1">
      <c r="B597" s="2"/>
    </row>
    <row r="598" ht="15.75" customHeight="1">
      <c r="B598" s="2"/>
    </row>
    <row r="599" ht="15.75" customHeight="1">
      <c r="B599" s="2"/>
    </row>
    <row r="600" ht="15.75" customHeight="1">
      <c r="B600" s="2"/>
    </row>
    <row r="601" ht="15.75" customHeight="1">
      <c r="B601" s="2"/>
    </row>
    <row r="602" ht="15.75" customHeight="1">
      <c r="B602" s="2"/>
    </row>
    <row r="603" ht="15.75" customHeight="1">
      <c r="B603" s="2"/>
    </row>
    <row r="604" ht="15.75" customHeight="1">
      <c r="B604" s="2"/>
    </row>
    <row r="605" ht="15.75" customHeight="1">
      <c r="B605" s="2"/>
    </row>
    <row r="606" ht="15.75" customHeight="1">
      <c r="B606" s="2"/>
    </row>
    <row r="607" ht="15.75" customHeight="1">
      <c r="B607" s="2"/>
    </row>
    <row r="608" ht="15.75" customHeight="1">
      <c r="B608" s="2"/>
    </row>
    <row r="609" ht="15.75" customHeight="1">
      <c r="B609" s="2"/>
    </row>
    <row r="610" ht="15.75" customHeight="1">
      <c r="B610" s="2"/>
    </row>
    <row r="611" ht="15.75" customHeight="1">
      <c r="B611" s="2"/>
    </row>
    <row r="612" ht="15.75" customHeight="1">
      <c r="B612" s="2"/>
    </row>
    <row r="613" ht="15.75" customHeight="1">
      <c r="B613" s="2"/>
    </row>
    <row r="614" ht="15.75" customHeight="1">
      <c r="B614" s="2"/>
    </row>
    <row r="615" ht="15.75" customHeight="1">
      <c r="B615" s="2"/>
    </row>
    <row r="616" ht="15.75" customHeight="1">
      <c r="B616" s="2"/>
    </row>
    <row r="617" ht="15.75" customHeight="1">
      <c r="B617" s="2"/>
    </row>
    <row r="618" ht="15.75" customHeight="1">
      <c r="B618" s="2"/>
    </row>
    <row r="619" ht="15.75" customHeight="1">
      <c r="B619" s="2"/>
    </row>
    <row r="620" ht="15.75" customHeight="1">
      <c r="B620" s="2"/>
    </row>
    <row r="621" ht="15.75" customHeight="1">
      <c r="B621" s="2"/>
    </row>
    <row r="622" ht="15.75" customHeight="1">
      <c r="B622" s="2"/>
    </row>
    <row r="623" ht="15.75" customHeight="1">
      <c r="B623" s="2"/>
    </row>
    <row r="624" ht="15.75" customHeight="1">
      <c r="B624" s="2"/>
    </row>
    <row r="625" ht="15.75" customHeight="1">
      <c r="B625" s="2"/>
    </row>
    <row r="626" ht="15.75" customHeight="1">
      <c r="B626" s="2"/>
    </row>
    <row r="627" ht="15.75" customHeight="1">
      <c r="B627" s="2"/>
    </row>
    <row r="628" ht="15.75" customHeight="1">
      <c r="B628" s="2"/>
    </row>
    <row r="629" ht="15.75" customHeight="1">
      <c r="B629" s="2"/>
    </row>
    <row r="630" ht="15.75" customHeight="1">
      <c r="B630" s="2"/>
    </row>
    <row r="631" ht="15.75" customHeight="1">
      <c r="B631" s="2"/>
    </row>
    <row r="632" ht="15.75" customHeight="1">
      <c r="B632" s="2"/>
    </row>
    <row r="633" ht="15.75" customHeight="1">
      <c r="B633" s="2"/>
    </row>
    <row r="634" ht="15.75" customHeight="1">
      <c r="B634" s="2"/>
    </row>
    <row r="635" ht="15.75" customHeight="1">
      <c r="B635" s="2"/>
    </row>
    <row r="636" ht="15.75" customHeight="1">
      <c r="B636" s="2"/>
    </row>
    <row r="637" ht="15.75" customHeight="1">
      <c r="B637" s="2"/>
    </row>
    <row r="638" ht="15.75" customHeight="1">
      <c r="B638" s="2"/>
    </row>
    <row r="639" ht="15.75" customHeight="1">
      <c r="B639" s="2"/>
    </row>
    <row r="640" ht="15.75" customHeight="1">
      <c r="B640" s="2"/>
    </row>
    <row r="641" ht="15.75" customHeight="1">
      <c r="B641" s="2"/>
    </row>
    <row r="642" ht="15.75" customHeight="1">
      <c r="B642" s="2"/>
    </row>
    <row r="643" ht="15.75" customHeight="1">
      <c r="B643" s="2"/>
    </row>
    <row r="644" ht="15.75" customHeight="1">
      <c r="B644" s="2"/>
    </row>
    <row r="645" ht="15.75" customHeight="1">
      <c r="B645" s="2"/>
    </row>
    <row r="646" ht="15.75" customHeight="1">
      <c r="B646" s="2"/>
    </row>
    <row r="647" ht="15.75" customHeight="1">
      <c r="B647" s="2"/>
    </row>
    <row r="648" ht="15.75" customHeight="1">
      <c r="B648" s="2"/>
    </row>
    <row r="649" ht="15.75" customHeight="1">
      <c r="B649" s="2"/>
    </row>
    <row r="650" ht="15.75" customHeight="1">
      <c r="B650" s="2"/>
    </row>
    <row r="651" ht="15.75" customHeight="1">
      <c r="B651" s="2"/>
    </row>
    <row r="652" ht="15.75" customHeight="1">
      <c r="B652" s="2"/>
    </row>
    <row r="653" ht="15.75" customHeight="1">
      <c r="B653" s="2"/>
    </row>
    <row r="654" ht="15.75" customHeight="1">
      <c r="B654" s="2"/>
    </row>
    <row r="655" ht="15.75" customHeight="1">
      <c r="B655" s="2"/>
    </row>
    <row r="656" ht="15.75" customHeight="1">
      <c r="B656" s="2"/>
    </row>
    <row r="657" ht="15.75" customHeight="1">
      <c r="B657" s="2"/>
    </row>
    <row r="658" ht="15.75" customHeight="1">
      <c r="B658" s="2"/>
    </row>
    <row r="659" ht="15.75" customHeight="1">
      <c r="B659" s="2"/>
    </row>
    <row r="660" ht="15.75" customHeight="1">
      <c r="B660" s="2"/>
    </row>
    <row r="661" ht="15.75" customHeight="1">
      <c r="B661" s="2"/>
    </row>
    <row r="662" ht="15.75" customHeight="1">
      <c r="B662" s="2"/>
    </row>
    <row r="663" ht="15.75" customHeight="1">
      <c r="B663" s="2"/>
    </row>
    <row r="664" ht="15.75" customHeight="1">
      <c r="B664" s="2"/>
    </row>
    <row r="665" ht="15.75" customHeight="1">
      <c r="B665" s="2"/>
    </row>
    <row r="666" ht="15.75" customHeight="1">
      <c r="B666" s="2"/>
    </row>
    <row r="667" ht="15.75" customHeight="1">
      <c r="B667" s="2"/>
    </row>
    <row r="668" ht="15.75" customHeight="1">
      <c r="B668" s="2"/>
    </row>
    <row r="669" ht="15.75" customHeight="1">
      <c r="B669" s="2"/>
    </row>
    <row r="670" ht="15.75" customHeight="1">
      <c r="B670" s="2"/>
    </row>
    <row r="671" ht="15.75" customHeight="1">
      <c r="B671" s="2"/>
    </row>
    <row r="672" ht="15.75" customHeight="1">
      <c r="B672" s="2"/>
    </row>
    <row r="673" ht="15.75" customHeight="1">
      <c r="B673" s="2"/>
    </row>
    <row r="674" ht="15.75" customHeight="1">
      <c r="B674" s="2"/>
    </row>
    <row r="675" ht="15.75" customHeight="1">
      <c r="B675" s="2"/>
    </row>
    <row r="676" ht="15.75" customHeight="1">
      <c r="B676" s="2"/>
    </row>
    <row r="677" ht="15.75" customHeight="1">
      <c r="B677" s="2"/>
    </row>
    <row r="678" ht="15.75" customHeight="1">
      <c r="B678" s="2"/>
    </row>
    <row r="679" ht="15.75" customHeight="1">
      <c r="B679" s="2"/>
    </row>
    <row r="680" ht="15.75" customHeight="1">
      <c r="B680" s="2"/>
    </row>
    <row r="681" ht="15.75" customHeight="1">
      <c r="B681" s="2"/>
    </row>
    <row r="682" ht="15.75" customHeight="1">
      <c r="B682" s="2"/>
    </row>
    <row r="683" ht="15.75" customHeight="1">
      <c r="B683" s="2"/>
    </row>
    <row r="684" ht="15.75" customHeight="1">
      <c r="B684" s="2"/>
    </row>
    <row r="685" ht="15.75" customHeight="1">
      <c r="B685" s="2"/>
    </row>
    <row r="686" ht="15.75" customHeight="1">
      <c r="B686" s="2"/>
    </row>
    <row r="687" ht="15.75" customHeight="1">
      <c r="B687" s="2"/>
    </row>
    <row r="688" ht="15.75" customHeight="1">
      <c r="B688" s="2"/>
    </row>
    <row r="689" ht="15.75" customHeight="1">
      <c r="B689" s="2"/>
    </row>
    <row r="690" ht="15.75" customHeight="1">
      <c r="B690" s="2"/>
    </row>
    <row r="691" ht="15.75" customHeight="1">
      <c r="B691" s="2"/>
    </row>
    <row r="692" ht="15.75" customHeight="1">
      <c r="B692" s="2"/>
    </row>
    <row r="693" ht="15.75" customHeight="1">
      <c r="B693" s="2"/>
    </row>
    <row r="694" ht="15.75" customHeight="1">
      <c r="B694" s="2"/>
    </row>
    <row r="695" ht="15.75" customHeight="1">
      <c r="B695" s="2"/>
    </row>
    <row r="696" ht="15.75" customHeight="1">
      <c r="B696" s="2"/>
    </row>
    <row r="697" ht="15.75" customHeight="1">
      <c r="B697" s="2"/>
    </row>
    <row r="698" ht="15.75" customHeight="1">
      <c r="B698" s="2"/>
    </row>
    <row r="699" ht="15.75" customHeight="1">
      <c r="B699" s="2"/>
    </row>
    <row r="700" ht="15.75" customHeight="1">
      <c r="B700" s="2"/>
    </row>
    <row r="701" ht="15.75" customHeight="1">
      <c r="B701" s="2"/>
    </row>
    <row r="702" ht="15.75" customHeight="1">
      <c r="B702" s="2"/>
    </row>
    <row r="703" ht="15.75" customHeight="1">
      <c r="B703" s="2"/>
    </row>
    <row r="704" ht="15.75" customHeight="1">
      <c r="B704" s="2"/>
    </row>
    <row r="705" ht="15.75" customHeight="1">
      <c r="B705" s="2"/>
    </row>
    <row r="706" ht="15.75" customHeight="1">
      <c r="B706" s="2"/>
    </row>
    <row r="707" ht="15.75" customHeight="1">
      <c r="B707" s="2"/>
    </row>
    <row r="708" ht="15.75" customHeight="1">
      <c r="B708" s="2"/>
    </row>
    <row r="709" ht="15.75" customHeight="1">
      <c r="B709" s="2"/>
    </row>
    <row r="710" ht="15.75" customHeight="1">
      <c r="B710" s="2"/>
    </row>
    <row r="711" ht="15.75" customHeight="1">
      <c r="B711" s="2"/>
    </row>
    <row r="712" ht="15.75" customHeight="1">
      <c r="B712" s="2"/>
    </row>
    <row r="713" ht="15.75" customHeight="1">
      <c r="B713" s="2"/>
    </row>
    <row r="714" ht="15.75" customHeight="1">
      <c r="B714" s="2"/>
    </row>
    <row r="715" ht="15.75" customHeight="1">
      <c r="B715" s="2"/>
    </row>
    <row r="716" ht="15.75" customHeight="1">
      <c r="B716" s="2"/>
    </row>
    <row r="717" ht="15.75" customHeight="1">
      <c r="B717" s="2"/>
    </row>
    <row r="718" ht="15.75" customHeight="1">
      <c r="B718" s="2"/>
    </row>
    <row r="719" ht="15.75" customHeight="1">
      <c r="B719" s="2"/>
    </row>
    <row r="720" ht="15.75" customHeight="1">
      <c r="B720" s="2"/>
    </row>
    <row r="721" ht="15.75" customHeight="1">
      <c r="B721" s="2"/>
    </row>
    <row r="722" ht="15.75" customHeight="1">
      <c r="B722" s="2"/>
    </row>
    <row r="723" ht="15.75" customHeight="1">
      <c r="B723" s="2"/>
    </row>
    <row r="724" ht="15.75" customHeight="1">
      <c r="B724" s="2"/>
    </row>
    <row r="725" ht="15.75" customHeight="1">
      <c r="B725" s="2"/>
    </row>
    <row r="726" ht="15.75" customHeight="1">
      <c r="B726" s="2"/>
    </row>
    <row r="727" ht="15.75" customHeight="1">
      <c r="B727" s="2"/>
    </row>
    <row r="728" ht="15.75" customHeight="1">
      <c r="B728" s="2"/>
    </row>
    <row r="729" ht="15.75" customHeight="1">
      <c r="B729" s="2"/>
    </row>
    <row r="730" ht="15.75" customHeight="1">
      <c r="B730" s="2"/>
    </row>
    <row r="731" ht="15.75" customHeight="1">
      <c r="B731" s="2"/>
    </row>
    <row r="732" ht="15.75" customHeight="1">
      <c r="B732" s="2"/>
    </row>
    <row r="733" ht="15.75" customHeight="1">
      <c r="B733" s="2"/>
    </row>
    <row r="734" ht="15.75" customHeight="1">
      <c r="B734" s="2"/>
    </row>
    <row r="735" ht="15.75" customHeight="1">
      <c r="B735" s="2"/>
    </row>
    <row r="736" ht="15.75" customHeight="1">
      <c r="B736" s="2"/>
    </row>
    <row r="737" ht="15.75" customHeight="1">
      <c r="B737" s="2"/>
    </row>
    <row r="738" ht="15.75" customHeight="1">
      <c r="B738" s="2"/>
    </row>
    <row r="739" ht="15.75" customHeight="1">
      <c r="B739" s="2"/>
    </row>
    <row r="740" ht="15.75" customHeight="1">
      <c r="B740" s="2"/>
    </row>
    <row r="741" ht="15.75" customHeight="1">
      <c r="B741" s="2"/>
    </row>
    <row r="742" ht="15.75" customHeight="1">
      <c r="B742" s="2"/>
    </row>
    <row r="743" ht="15.75" customHeight="1">
      <c r="B743" s="2"/>
    </row>
    <row r="744" ht="15.75" customHeight="1">
      <c r="B744" s="2"/>
    </row>
    <row r="745" ht="15.75" customHeight="1">
      <c r="B745" s="2"/>
    </row>
    <row r="746" ht="15.75" customHeight="1">
      <c r="B746" s="2"/>
    </row>
    <row r="747" ht="15.75" customHeight="1">
      <c r="B747" s="2"/>
    </row>
    <row r="748" ht="15.75" customHeight="1">
      <c r="B748" s="2"/>
    </row>
    <row r="749" ht="15.75" customHeight="1">
      <c r="B749" s="2"/>
    </row>
    <row r="750" ht="15.75" customHeight="1">
      <c r="B750" s="2"/>
    </row>
    <row r="751" ht="15.75" customHeight="1">
      <c r="B751" s="2"/>
    </row>
    <row r="752" ht="15.75" customHeight="1">
      <c r="B752" s="2"/>
    </row>
    <row r="753" ht="15.75" customHeight="1">
      <c r="B753" s="2"/>
    </row>
    <row r="754" ht="15.75" customHeight="1">
      <c r="B754" s="2"/>
    </row>
    <row r="755" ht="15.75" customHeight="1">
      <c r="B755" s="2"/>
    </row>
    <row r="756" ht="15.75" customHeight="1">
      <c r="B756" s="2"/>
    </row>
    <row r="757" ht="15.75" customHeight="1">
      <c r="B757" s="2"/>
    </row>
    <row r="758" ht="15.75" customHeight="1">
      <c r="B758" s="2"/>
    </row>
    <row r="759" ht="15.75" customHeight="1">
      <c r="B759" s="2"/>
    </row>
    <row r="760" ht="15.75" customHeight="1">
      <c r="B760" s="2"/>
    </row>
    <row r="761" ht="15.75" customHeight="1">
      <c r="B761" s="2"/>
    </row>
    <row r="762" ht="15.75" customHeight="1">
      <c r="B762" s="2"/>
    </row>
    <row r="763" ht="15.75" customHeight="1">
      <c r="B763" s="2"/>
    </row>
    <row r="764" ht="15.75" customHeight="1">
      <c r="B764" s="2"/>
    </row>
    <row r="765" ht="15.75" customHeight="1">
      <c r="B765" s="2"/>
    </row>
    <row r="766" ht="15.75" customHeight="1">
      <c r="B766" s="2"/>
    </row>
    <row r="767" ht="15.75" customHeight="1">
      <c r="B767" s="2"/>
    </row>
    <row r="768" ht="15.75" customHeight="1">
      <c r="B768" s="2"/>
    </row>
    <row r="769" ht="15.75" customHeight="1">
      <c r="B769" s="2"/>
    </row>
    <row r="770" ht="15.75" customHeight="1">
      <c r="B770" s="2"/>
    </row>
    <row r="771" ht="15.75" customHeight="1">
      <c r="B771" s="2"/>
    </row>
    <row r="772" ht="15.75" customHeight="1">
      <c r="B772" s="2"/>
    </row>
    <row r="773" ht="15.75" customHeight="1">
      <c r="B773" s="2"/>
    </row>
    <row r="774" ht="15.75" customHeight="1">
      <c r="B774" s="2"/>
    </row>
    <row r="775" ht="15.75" customHeight="1">
      <c r="B775" s="2"/>
    </row>
    <row r="776" ht="15.75" customHeight="1">
      <c r="B776" s="2"/>
    </row>
    <row r="777" ht="15.75" customHeight="1">
      <c r="B777" s="2"/>
    </row>
    <row r="778" ht="15.75" customHeight="1">
      <c r="B778" s="2"/>
    </row>
    <row r="779" ht="15.75" customHeight="1">
      <c r="B779" s="2"/>
    </row>
    <row r="780" ht="15.75" customHeight="1">
      <c r="B780" s="2"/>
    </row>
    <row r="781" ht="15.75" customHeight="1">
      <c r="B781" s="2"/>
    </row>
    <row r="782" ht="15.75" customHeight="1">
      <c r="B782" s="2"/>
    </row>
    <row r="783" ht="15.75" customHeight="1">
      <c r="B783" s="2"/>
    </row>
    <row r="784" ht="15.75" customHeight="1">
      <c r="B784" s="2"/>
    </row>
    <row r="785" ht="15.75" customHeight="1">
      <c r="B785" s="2"/>
    </row>
    <row r="786" ht="15.75" customHeight="1">
      <c r="B786" s="2"/>
    </row>
    <row r="787" ht="15.75" customHeight="1">
      <c r="B787" s="2"/>
    </row>
    <row r="788" ht="15.75" customHeight="1">
      <c r="B788" s="2"/>
    </row>
    <row r="789" ht="15.75" customHeight="1">
      <c r="B789" s="2"/>
    </row>
    <row r="790" ht="15.75" customHeight="1">
      <c r="B790" s="2"/>
    </row>
    <row r="791" ht="15.75" customHeight="1">
      <c r="B791" s="2"/>
    </row>
    <row r="792" ht="15.75" customHeight="1">
      <c r="B792" s="2"/>
    </row>
    <row r="793" ht="15.75" customHeight="1">
      <c r="B793" s="2"/>
    </row>
    <row r="794" ht="15.75" customHeight="1">
      <c r="B794" s="2"/>
    </row>
    <row r="795" ht="15.75" customHeight="1">
      <c r="B795" s="2"/>
    </row>
    <row r="796" ht="15.75" customHeight="1">
      <c r="B796" s="2"/>
    </row>
    <row r="797" ht="15.75" customHeight="1">
      <c r="B797" s="2"/>
    </row>
    <row r="798" ht="15.75" customHeight="1">
      <c r="B798" s="2"/>
    </row>
    <row r="799" ht="15.75" customHeight="1">
      <c r="B799" s="2"/>
    </row>
    <row r="800" ht="15.75" customHeight="1">
      <c r="B800" s="2"/>
    </row>
    <row r="801" ht="15.75" customHeight="1">
      <c r="B801" s="2"/>
    </row>
    <row r="802" ht="15.75" customHeight="1">
      <c r="B802" s="2"/>
    </row>
    <row r="803" ht="15.75" customHeight="1">
      <c r="B803" s="2"/>
    </row>
    <row r="804" ht="15.75" customHeight="1">
      <c r="B804" s="2"/>
    </row>
    <row r="805" ht="15.75" customHeight="1">
      <c r="B805" s="2"/>
    </row>
    <row r="806" ht="15.75" customHeight="1">
      <c r="B806" s="2"/>
    </row>
    <row r="807" ht="15.75" customHeight="1">
      <c r="B807" s="2"/>
    </row>
    <row r="808" ht="15.75" customHeight="1">
      <c r="B808" s="2"/>
    </row>
    <row r="809" ht="15.75" customHeight="1">
      <c r="B809" s="2"/>
    </row>
    <row r="810" ht="15.75" customHeight="1">
      <c r="B810" s="2"/>
    </row>
    <row r="811" ht="15.75" customHeight="1">
      <c r="B811" s="2"/>
    </row>
    <row r="812" ht="15.75" customHeight="1">
      <c r="B812" s="2"/>
    </row>
    <row r="813" ht="15.75" customHeight="1">
      <c r="B813" s="2"/>
    </row>
    <row r="814" ht="15.75" customHeight="1">
      <c r="B814" s="2"/>
    </row>
    <row r="815" ht="15.75" customHeight="1">
      <c r="B815" s="2"/>
    </row>
    <row r="816" ht="15.75" customHeight="1">
      <c r="B816" s="2"/>
    </row>
    <row r="817" ht="15.75" customHeight="1">
      <c r="B817" s="2"/>
    </row>
    <row r="818" ht="15.75" customHeight="1">
      <c r="B818" s="2"/>
    </row>
    <row r="819" ht="15.75" customHeight="1">
      <c r="B819" s="2"/>
    </row>
    <row r="820" ht="15.75" customHeight="1">
      <c r="B820" s="2"/>
    </row>
    <row r="821" ht="15.75" customHeight="1">
      <c r="B821" s="2"/>
    </row>
    <row r="822" ht="15.75" customHeight="1">
      <c r="B822" s="2"/>
    </row>
    <row r="823" ht="15.75" customHeight="1">
      <c r="B823" s="2"/>
    </row>
    <row r="824" ht="15.75" customHeight="1">
      <c r="B824" s="2"/>
    </row>
    <row r="825" ht="15.75" customHeight="1">
      <c r="B825" s="2"/>
    </row>
    <row r="826" ht="15.75" customHeight="1">
      <c r="B826" s="2"/>
    </row>
    <row r="827" ht="15.75" customHeight="1">
      <c r="B827" s="2"/>
    </row>
    <row r="828" ht="15.75" customHeight="1">
      <c r="B828" s="2"/>
    </row>
    <row r="829" ht="15.75" customHeight="1">
      <c r="B829" s="2"/>
    </row>
    <row r="830" ht="15.75" customHeight="1">
      <c r="B830" s="2"/>
    </row>
    <row r="831" ht="15.75" customHeight="1">
      <c r="B831" s="2"/>
    </row>
    <row r="832" ht="15.75" customHeight="1">
      <c r="B832" s="2"/>
    </row>
    <row r="833" ht="15.75" customHeight="1">
      <c r="B833" s="2"/>
    </row>
    <row r="834" ht="15.75" customHeight="1">
      <c r="B834" s="2"/>
    </row>
    <row r="835" ht="15.75" customHeight="1">
      <c r="B835" s="2"/>
    </row>
    <row r="836" ht="15.75" customHeight="1">
      <c r="B836" s="2"/>
    </row>
    <row r="837" ht="15.75" customHeight="1">
      <c r="B837" s="2"/>
    </row>
    <row r="838" ht="15.75" customHeight="1">
      <c r="B838" s="2"/>
    </row>
    <row r="839" ht="15.75" customHeight="1">
      <c r="B839" s="2"/>
    </row>
    <row r="840" ht="15.75" customHeight="1">
      <c r="B840" s="2"/>
    </row>
    <row r="841" ht="15.75" customHeight="1">
      <c r="B841" s="2"/>
    </row>
    <row r="842" ht="15.75" customHeight="1">
      <c r="B842" s="2"/>
    </row>
    <row r="843" ht="15.75" customHeight="1">
      <c r="B843" s="2"/>
    </row>
    <row r="844" ht="15.75" customHeight="1">
      <c r="B844" s="2"/>
    </row>
    <row r="845" ht="15.75" customHeight="1">
      <c r="B845" s="2"/>
    </row>
    <row r="846" ht="15.75" customHeight="1">
      <c r="B846" s="2"/>
    </row>
    <row r="847" ht="15.75" customHeight="1">
      <c r="B847" s="2"/>
    </row>
    <row r="848" ht="15.75" customHeight="1">
      <c r="B848" s="2"/>
    </row>
    <row r="849" ht="15.75" customHeight="1">
      <c r="B849" s="2"/>
    </row>
    <row r="850" ht="15.75" customHeight="1">
      <c r="B850" s="2"/>
    </row>
    <row r="851" ht="15.75" customHeight="1">
      <c r="B851" s="2"/>
    </row>
    <row r="852" ht="15.75" customHeight="1">
      <c r="B852" s="2"/>
    </row>
    <row r="853" ht="15.75" customHeight="1">
      <c r="B853" s="2"/>
    </row>
    <row r="854" ht="15.75" customHeight="1">
      <c r="B854" s="2"/>
    </row>
    <row r="855" ht="15.75" customHeight="1">
      <c r="B855" s="2"/>
    </row>
    <row r="856" ht="15.75" customHeight="1">
      <c r="B856" s="2"/>
    </row>
    <row r="857" ht="15.75" customHeight="1">
      <c r="B857" s="2"/>
    </row>
    <row r="858" ht="15.75" customHeight="1">
      <c r="B858" s="2"/>
    </row>
    <row r="859" ht="15.75" customHeight="1">
      <c r="B859" s="2"/>
    </row>
    <row r="860" ht="15.75" customHeight="1">
      <c r="B860" s="2"/>
    </row>
    <row r="861" ht="15.75" customHeight="1">
      <c r="B861" s="2"/>
    </row>
    <row r="862" ht="15.75" customHeight="1">
      <c r="B862" s="2"/>
    </row>
    <row r="863" ht="15.75" customHeight="1">
      <c r="B863" s="2"/>
    </row>
    <row r="864" ht="15.75" customHeight="1">
      <c r="B864" s="2"/>
    </row>
    <row r="865" ht="15.75" customHeight="1">
      <c r="B865" s="2"/>
    </row>
    <row r="866" ht="15.75" customHeight="1">
      <c r="B866" s="2"/>
    </row>
    <row r="867" ht="15.75" customHeight="1">
      <c r="B867" s="2"/>
    </row>
    <row r="868" ht="15.75" customHeight="1">
      <c r="B868" s="2"/>
    </row>
    <row r="869" ht="15.75" customHeight="1">
      <c r="B869" s="2"/>
    </row>
    <row r="870" ht="15.75" customHeight="1">
      <c r="B870" s="2"/>
    </row>
    <row r="871" ht="15.75" customHeight="1">
      <c r="B871" s="2"/>
    </row>
    <row r="872" ht="15.75" customHeight="1">
      <c r="B872" s="2"/>
    </row>
    <row r="873" ht="15.75" customHeight="1">
      <c r="B873" s="2"/>
    </row>
    <row r="874" ht="15.75" customHeight="1">
      <c r="B874" s="2"/>
    </row>
    <row r="875" ht="15.75" customHeight="1">
      <c r="B875" s="2"/>
    </row>
    <row r="876" ht="15.75" customHeight="1">
      <c r="B876" s="2"/>
    </row>
    <row r="877" ht="15.75" customHeight="1">
      <c r="B877" s="2"/>
    </row>
    <row r="878" ht="15.75" customHeight="1">
      <c r="B878" s="2"/>
    </row>
    <row r="879" ht="15.75" customHeight="1">
      <c r="B879" s="2"/>
    </row>
    <row r="880" ht="15.75" customHeight="1">
      <c r="B880" s="2"/>
    </row>
    <row r="881" ht="15.75" customHeight="1">
      <c r="B881" s="2"/>
    </row>
    <row r="882" ht="15.75" customHeight="1">
      <c r="B882" s="2"/>
    </row>
    <row r="883" ht="15.75" customHeight="1">
      <c r="B883" s="2"/>
    </row>
    <row r="884" ht="15.75" customHeight="1">
      <c r="B884" s="2"/>
    </row>
    <row r="885" ht="15.75" customHeight="1">
      <c r="B885" s="2"/>
    </row>
    <row r="886" ht="15.75" customHeight="1">
      <c r="B886" s="2"/>
    </row>
    <row r="887" ht="15.75" customHeight="1">
      <c r="B887" s="2"/>
    </row>
    <row r="888" ht="15.75" customHeight="1">
      <c r="B888" s="2"/>
    </row>
    <row r="889" ht="15.75" customHeight="1">
      <c r="B889" s="2"/>
    </row>
    <row r="890" ht="15.75" customHeight="1">
      <c r="B890" s="2"/>
    </row>
    <row r="891" ht="15.75" customHeight="1">
      <c r="B891" s="2"/>
    </row>
    <row r="892" ht="15.75" customHeight="1">
      <c r="B892" s="2"/>
    </row>
    <row r="893" ht="15.75" customHeight="1">
      <c r="B893" s="2"/>
    </row>
    <row r="894" ht="15.75" customHeight="1">
      <c r="B894" s="2"/>
    </row>
    <row r="895" ht="15.75" customHeight="1">
      <c r="B895" s="2"/>
    </row>
    <row r="896" ht="15.75" customHeight="1">
      <c r="B896" s="2"/>
    </row>
    <row r="897" ht="15.75" customHeight="1">
      <c r="B897" s="2"/>
    </row>
    <row r="898" ht="15.75" customHeight="1">
      <c r="B898" s="2"/>
    </row>
    <row r="899" ht="15.75" customHeight="1">
      <c r="B899" s="2"/>
    </row>
    <row r="900" ht="15.75" customHeight="1">
      <c r="B900" s="2"/>
    </row>
    <row r="901" ht="15.75" customHeight="1">
      <c r="B901" s="2"/>
    </row>
    <row r="902" ht="15.75" customHeight="1">
      <c r="B902" s="2"/>
    </row>
    <row r="903" ht="15.75" customHeight="1">
      <c r="B903" s="2"/>
    </row>
    <row r="904" ht="15.75" customHeight="1">
      <c r="B904" s="2"/>
    </row>
    <row r="905" ht="15.75" customHeight="1">
      <c r="B905" s="2"/>
    </row>
    <row r="906" ht="15.75" customHeight="1">
      <c r="B906" s="2"/>
    </row>
    <row r="907" ht="15.75" customHeight="1">
      <c r="B907" s="2"/>
    </row>
    <row r="908" ht="15.75" customHeight="1">
      <c r="B908" s="2"/>
    </row>
    <row r="909" ht="15.75" customHeight="1">
      <c r="B909" s="2"/>
    </row>
    <row r="910" ht="15.75" customHeight="1">
      <c r="B910" s="2"/>
    </row>
    <row r="911" ht="15.75" customHeight="1">
      <c r="B911" s="2"/>
    </row>
    <row r="912" ht="15.75" customHeight="1">
      <c r="B912" s="2"/>
    </row>
    <row r="913" ht="15.75" customHeight="1">
      <c r="B913" s="2"/>
    </row>
    <row r="914" ht="15.75" customHeight="1">
      <c r="B914" s="2"/>
    </row>
    <row r="915" ht="15.75" customHeight="1">
      <c r="B915" s="2"/>
    </row>
    <row r="916" ht="15.75" customHeight="1">
      <c r="B916" s="2"/>
    </row>
    <row r="917" ht="15.75" customHeight="1">
      <c r="B917" s="2"/>
    </row>
    <row r="918" ht="15.75" customHeight="1">
      <c r="B918" s="2"/>
    </row>
    <row r="919" ht="15.75" customHeight="1">
      <c r="B919" s="2"/>
    </row>
    <row r="920" ht="15.75" customHeight="1">
      <c r="B920" s="2"/>
    </row>
    <row r="921" ht="15.75" customHeight="1">
      <c r="B921" s="2"/>
    </row>
    <row r="922" ht="15.75" customHeight="1">
      <c r="B922" s="2"/>
    </row>
    <row r="923" ht="15.75" customHeight="1">
      <c r="B923" s="2"/>
    </row>
    <row r="924" ht="15.75" customHeight="1">
      <c r="B924" s="2"/>
    </row>
    <row r="925" ht="15.75" customHeight="1">
      <c r="B925" s="2"/>
    </row>
    <row r="926" ht="15.75" customHeight="1">
      <c r="B926" s="2"/>
    </row>
    <row r="927" ht="15.75" customHeight="1">
      <c r="B927" s="2"/>
    </row>
    <row r="928" ht="15.75" customHeight="1">
      <c r="B928" s="2"/>
    </row>
    <row r="929" ht="15.75" customHeight="1">
      <c r="B929" s="2"/>
    </row>
    <row r="930" ht="15.75" customHeight="1">
      <c r="B930" s="2"/>
    </row>
    <row r="931" ht="15.75" customHeight="1">
      <c r="B931" s="2"/>
    </row>
    <row r="932" ht="15.75" customHeight="1">
      <c r="B932" s="2"/>
    </row>
    <row r="933" ht="15.75" customHeight="1">
      <c r="B933" s="2"/>
    </row>
    <row r="934" ht="15.75" customHeight="1">
      <c r="B934" s="2"/>
    </row>
    <row r="935" ht="15.75" customHeight="1">
      <c r="B935" s="2"/>
    </row>
    <row r="936" ht="15.75" customHeight="1">
      <c r="B936" s="2"/>
    </row>
    <row r="937" ht="15.75" customHeight="1">
      <c r="B937" s="2"/>
    </row>
    <row r="938" ht="15.75" customHeight="1">
      <c r="B938" s="2"/>
    </row>
    <row r="939" ht="15.75" customHeight="1">
      <c r="B939" s="2"/>
    </row>
    <row r="940" ht="15.75" customHeight="1">
      <c r="B940" s="2"/>
    </row>
    <row r="941" ht="15.75" customHeight="1">
      <c r="B941" s="2"/>
    </row>
    <row r="942" ht="15.75" customHeight="1">
      <c r="B942" s="2"/>
    </row>
    <row r="943" ht="15.75" customHeight="1">
      <c r="B943" s="2"/>
    </row>
    <row r="944" ht="15.75" customHeight="1">
      <c r="B944" s="2"/>
    </row>
    <row r="945" ht="15.75" customHeight="1">
      <c r="B945" s="2"/>
    </row>
    <row r="946" ht="15.75" customHeight="1">
      <c r="B946" s="2"/>
    </row>
    <row r="947" ht="15.75" customHeight="1">
      <c r="B947" s="2"/>
    </row>
    <row r="948" ht="15.75" customHeight="1">
      <c r="B948" s="2"/>
    </row>
    <row r="949" ht="15.75" customHeight="1">
      <c r="B949" s="2"/>
    </row>
    <row r="950" ht="15.75" customHeight="1">
      <c r="B950" s="2"/>
    </row>
    <row r="951" ht="15.75" customHeight="1">
      <c r="B951" s="2"/>
    </row>
    <row r="952" ht="15.75" customHeight="1">
      <c r="B952" s="2"/>
    </row>
    <row r="953" ht="15.75" customHeight="1">
      <c r="B953" s="2"/>
    </row>
    <row r="954" ht="15.75" customHeight="1">
      <c r="B954" s="2"/>
    </row>
    <row r="955" ht="15.75" customHeight="1">
      <c r="B955" s="2"/>
    </row>
    <row r="956" ht="15.75" customHeight="1">
      <c r="B956" s="2"/>
    </row>
    <row r="957" ht="15.75" customHeight="1">
      <c r="B957" s="2"/>
    </row>
    <row r="958" ht="15.75" customHeight="1">
      <c r="B958" s="2"/>
    </row>
    <row r="959" ht="15.75" customHeight="1">
      <c r="B959" s="2"/>
    </row>
    <row r="960" ht="15.75" customHeight="1">
      <c r="B960" s="2"/>
    </row>
    <row r="961" ht="15.75" customHeight="1">
      <c r="B961" s="2"/>
    </row>
    <row r="962" ht="15.75" customHeight="1">
      <c r="B962" s="2"/>
    </row>
    <row r="963" ht="15.75" customHeight="1">
      <c r="B963" s="2"/>
    </row>
    <row r="964" ht="15.75" customHeight="1">
      <c r="B964" s="2"/>
    </row>
    <row r="965" ht="15.75" customHeight="1">
      <c r="B965" s="2"/>
    </row>
    <row r="966" ht="15.75" customHeight="1">
      <c r="B966" s="2"/>
    </row>
    <row r="967" ht="15.75" customHeight="1">
      <c r="B967" s="2"/>
    </row>
    <row r="968" ht="15.75" customHeight="1">
      <c r="B968" s="2"/>
    </row>
    <row r="969" ht="15.75" customHeight="1">
      <c r="B969" s="2"/>
    </row>
    <row r="970" ht="15.75" customHeight="1">
      <c r="B970" s="2"/>
    </row>
    <row r="971" ht="15.75" customHeight="1">
      <c r="B971" s="2"/>
    </row>
    <row r="972" ht="15.75" customHeight="1">
      <c r="B972" s="2"/>
    </row>
    <row r="973" ht="15.75" customHeight="1">
      <c r="B973" s="2"/>
    </row>
    <row r="974" ht="15.75" customHeight="1">
      <c r="B974" s="2"/>
    </row>
    <row r="975" ht="15.75" customHeight="1">
      <c r="B975" s="2"/>
    </row>
    <row r="976" ht="15.75" customHeight="1">
      <c r="B976" s="2"/>
    </row>
    <row r="977" ht="15.75" customHeight="1">
      <c r="B977" s="2"/>
    </row>
    <row r="978" ht="15.75" customHeight="1">
      <c r="B978" s="2"/>
    </row>
    <row r="979" ht="15.75" customHeight="1">
      <c r="B979" s="2"/>
    </row>
    <row r="980" ht="15.75" customHeight="1">
      <c r="B980" s="2"/>
    </row>
    <row r="981" ht="15.75" customHeight="1">
      <c r="B981" s="2"/>
    </row>
    <row r="982" ht="15.75" customHeight="1">
      <c r="B982" s="2"/>
    </row>
    <row r="983" ht="15.75" customHeight="1">
      <c r="B983" s="2"/>
    </row>
    <row r="984" ht="15.75" customHeight="1">
      <c r="B984" s="2"/>
    </row>
    <row r="985" ht="15.75" customHeight="1">
      <c r="B985" s="2"/>
    </row>
    <row r="986" ht="15.75" customHeight="1">
      <c r="B986" s="2"/>
    </row>
    <row r="987" ht="15.75" customHeight="1">
      <c r="B987" s="2"/>
    </row>
    <row r="988" ht="15.75" customHeight="1">
      <c r="B988" s="2"/>
    </row>
    <row r="989" ht="15.75" customHeight="1">
      <c r="B989" s="2"/>
    </row>
    <row r="990" ht="15.75" customHeight="1">
      <c r="B990" s="2"/>
    </row>
    <row r="991" ht="15.75" customHeight="1">
      <c r="B991" s="2"/>
    </row>
    <row r="992" ht="15.75" customHeight="1">
      <c r="B992" s="2"/>
    </row>
    <row r="993" ht="15.75" customHeight="1">
      <c r="B993" s="2"/>
    </row>
    <row r="994" ht="15.75" customHeight="1">
      <c r="B994" s="2"/>
    </row>
    <row r="995" ht="15.75" customHeight="1">
      <c r="B995" s="2"/>
    </row>
    <row r="996" ht="15.75" customHeight="1">
      <c r="B996" s="2"/>
    </row>
    <row r="997" ht="15.75" customHeight="1">
      <c r="B997" s="2"/>
    </row>
    <row r="998" ht="15.75" customHeight="1">
      <c r="B998" s="2"/>
    </row>
    <row r="999" ht="15.75" customHeight="1">
      <c r="B999" s="2"/>
    </row>
    <row r="1000" ht="15.75" customHeight="1">
      <c r="B1000" s="2"/>
    </row>
  </sheetData>
  <mergeCells count="2">
    <mergeCell ref="B1:C1"/>
    <mergeCell ref="H1:N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10.13"/>
    <col customWidth="1" min="2" max="2" width="13.88"/>
    <col customWidth="1" min="3" max="3" width="10.38"/>
    <col customWidth="1" min="4" max="4" width="12.88"/>
    <col customWidth="1" min="5" max="5" width="13.75"/>
    <col customWidth="1" min="6" max="6" width="11.5"/>
    <col customWidth="1" min="7" max="7" width="12.13"/>
    <col customWidth="1" min="8" max="8" width="14.13"/>
    <col customWidth="1" min="9" max="9" width="11.38"/>
    <col customWidth="1" min="10" max="10" width="10.13"/>
    <col customWidth="1" min="11" max="11" width="10.88"/>
    <col customWidth="1" min="12" max="12" width="9.63"/>
    <col customWidth="1" min="13" max="13" width="11.25"/>
    <col customWidth="1" min="14" max="14" width="10.38"/>
    <col customWidth="1" min="15" max="15" width="13.88"/>
    <col customWidth="1" min="16" max="16" width="11.5"/>
    <col customWidth="1" min="17" max="17" width="13.88"/>
    <col customWidth="1" min="18" max="18" width="20.13"/>
    <col customWidth="1" min="19" max="26" width="7.63"/>
  </cols>
  <sheetData>
    <row r="1">
      <c r="B1" s="41" t="s">
        <v>7</v>
      </c>
      <c r="H1" s="9"/>
    </row>
    <row r="2">
      <c r="B2" s="41" t="s">
        <v>88</v>
      </c>
      <c r="G2" s="41"/>
    </row>
    <row r="3" ht="75.0" customHeight="1">
      <c r="A3" s="36"/>
      <c r="B3" s="29" t="s">
        <v>89</v>
      </c>
      <c r="D3" s="29" t="s">
        <v>90</v>
      </c>
      <c r="E3" s="29" t="s">
        <v>91</v>
      </c>
      <c r="F3" s="29" t="s">
        <v>65</v>
      </c>
      <c r="G3" s="29" t="s">
        <v>66</v>
      </c>
      <c r="H3" s="29" t="s">
        <v>67</v>
      </c>
      <c r="O3" s="29" t="s">
        <v>68</v>
      </c>
      <c r="P3" s="36" t="s">
        <v>92</v>
      </c>
      <c r="Q3" s="36"/>
      <c r="R3" s="2"/>
    </row>
    <row r="4" ht="28.5" customHeight="1">
      <c r="A4" s="36" t="s">
        <v>69</v>
      </c>
      <c r="B4" s="36" t="s">
        <v>70</v>
      </c>
      <c r="C4" s="36" t="s">
        <v>71</v>
      </c>
      <c r="D4" s="36" t="s">
        <v>71</v>
      </c>
      <c r="E4" s="36" t="s">
        <v>71</v>
      </c>
      <c r="F4" s="36" t="s">
        <v>71</v>
      </c>
      <c r="G4" s="36" t="s">
        <v>71</v>
      </c>
      <c r="H4" s="36" t="s">
        <v>50</v>
      </c>
      <c r="I4" s="36" t="s">
        <v>51</v>
      </c>
      <c r="J4" s="29" t="s">
        <v>72</v>
      </c>
      <c r="K4" s="36" t="s">
        <v>53</v>
      </c>
      <c r="L4" s="29" t="s">
        <v>54</v>
      </c>
      <c r="M4" s="29" t="s">
        <v>55</v>
      </c>
      <c r="N4" s="36" t="s">
        <v>56</v>
      </c>
      <c r="O4" s="36" t="s">
        <v>73</v>
      </c>
      <c r="P4" s="36" t="s">
        <v>73</v>
      </c>
      <c r="Q4" s="36" t="s">
        <v>74</v>
      </c>
    </row>
    <row r="5">
      <c r="A5" s="31">
        <v>44256.0</v>
      </c>
      <c r="B5" s="9" t="s">
        <v>20</v>
      </c>
      <c r="C5" s="9">
        <v>49550.0</v>
      </c>
      <c r="D5" s="9">
        <v>9968.0</v>
      </c>
      <c r="E5" s="9">
        <v>350.1</v>
      </c>
      <c r="F5" s="9">
        <f>SUM(C5:E5)</f>
        <v>59868.1</v>
      </c>
      <c r="G5" s="9">
        <v>76.99</v>
      </c>
      <c r="H5" s="9">
        <v>7200.0</v>
      </c>
      <c r="I5" s="9"/>
      <c r="J5" s="9"/>
      <c r="K5" s="9"/>
      <c r="L5" s="9"/>
      <c r="M5" s="9"/>
      <c r="N5" s="9">
        <v>3.0</v>
      </c>
      <c r="O5" s="9">
        <f t="shared" ref="O5:O54" si="1">SUM(H5:N5)</f>
        <v>7203</v>
      </c>
      <c r="P5" s="9">
        <v>60.0</v>
      </c>
      <c r="Q5" s="29" t="s">
        <v>75</v>
      </c>
    </row>
    <row r="6">
      <c r="A6" s="31"/>
      <c r="B6" s="9"/>
      <c r="C6" s="9"/>
      <c r="D6" s="9">
        <v>853.0</v>
      </c>
      <c r="E6" s="9"/>
      <c r="F6" s="9">
        <f>SUM(D6:E6)</f>
        <v>853</v>
      </c>
      <c r="G6" s="9"/>
      <c r="H6" s="9"/>
      <c r="I6" s="9"/>
      <c r="J6" s="9"/>
      <c r="K6" s="9"/>
      <c r="L6" s="9"/>
      <c r="M6" s="9"/>
      <c r="N6" s="9"/>
      <c r="O6" s="9">
        <f t="shared" si="1"/>
        <v>0</v>
      </c>
      <c r="P6" s="9">
        <v>32850.0</v>
      </c>
      <c r="Q6" s="29" t="s">
        <v>93</v>
      </c>
    </row>
    <row r="7">
      <c r="A7" s="31">
        <v>44257.0</v>
      </c>
      <c r="B7" s="9" t="s">
        <v>29</v>
      </c>
      <c r="C7" s="9">
        <v>68858.91</v>
      </c>
      <c r="D7" s="9">
        <v>1509.5</v>
      </c>
      <c r="E7" s="9"/>
      <c r="F7" s="9">
        <f>SUM(C7:E7)</f>
        <v>70368.41</v>
      </c>
      <c r="G7" s="9">
        <v>77.0</v>
      </c>
      <c r="H7" s="9"/>
      <c r="I7" s="9"/>
      <c r="J7" s="9">
        <v>71278.0</v>
      </c>
      <c r="K7" s="9"/>
      <c r="L7" s="9"/>
      <c r="M7" s="9"/>
      <c r="N7" s="9">
        <v>15000.0</v>
      </c>
      <c r="O7" s="9">
        <f t="shared" si="1"/>
        <v>86278</v>
      </c>
      <c r="P7" s="9">
        <v>1503.0</v>
      </c>
      <c r="Q7" s="29" t="s">
        <v>77</v>
      </c>
    </row>
    <row r="8">
      <c r="A8" s="9"/>
      <c r="B8" s="9"/>
      <c r="C8" s="9"/>
      <c r="D8" s="9">
        <v>3000.0</v>
      </c>
      <c r="E8" s="9"/>
      <c r="F8" s="9">
        <f>SUM(D8:E8)</f>
        <v>3000</v>
      </c>
      <c r="G8" s="9"/>
      <c r="H8" s="9"/>
      <c r="I8" s="9"/>
      <c r="J8" s="9"/>
      <c r="K8" s="9"/>
      <c r="L8" s="9"/>
      <c r="M8" s="9"/>
      <c r="N8" s="9">
        <v>32850.0</v>
      </c>
      <c r="O8" s="9">
        <f t="shared" si="1"/>
        <v>32850</v>
      </c>
      <c r="P8" s="9">
        <v>315.0</v>
      </c>
      <c r="Q8" s="29" t="s">
        <v>94</v>
      </c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9.0</v>
      </c>
      <c r="O9" s="9">
        <f t="shared" si="1"/>
        <v>9</v>
      </c>
      <c r="P9" s="9">
        <v>32850.0</v>
      </c>
      <c r="Q9" s="29" t="s">
        <v>95</v>
      </c>
    </row>
    <row r="10">
      <c r="A10" s="31">
        <v>44258.0</v>
      </c>
      <c r="B10" s="9"/>
      <c r="C10" s="9"/>
      <c r="D10" s="9">
        <v>229.5</v>
      </c>
      <c r="E10" s="9"/>
      <c r="F10" s="9">
        <f t="shared" ref="F10:F19" si="2">SUM(D10:E10)</f>
        <v>229.5</v>
      </c>
      <c r="G10" s="9">
        <v>77.0</v>
      </c>
      <c r="H10" s="9"/>
      <c r="I10" s="9"/>
      <c r="J10" s="9"/>
      <c r="K10" s="9"/>
      <c r="L10" s="9"/>
      <c r="M10" s="9"/>
      <c r="N10" s="9"/>
      <c r="O10" s="9">
        <f t="shared" si="1"/>
        <v>0</v>
      </c>
      <c r="P10" s="9">
        <v>94420.0</v>
      </c>
      <c r="Q10" s="2" t="s">
        <v>81</v>
      </c>
    </row>
    <row r="11">
      <c r="A11" s="31">
        <v>44259.0</v>
      </c>
      <c r="B11" s="9"/>
      <c r="C11" s="9"/>
      <c r="D11" s="9">
        <v>103840.0</v>
      </c>
      <c r="E11" s="9"/>
      <c r="F11" s="9">
        <f t="shared" si="2"/>
        <v>103840</v>
      </c>
      <c r="G11" s="9">
        <v>77.01</v>
      </c>
      <c r="H11" s="9"/>
      <c r="I11" s="9"/>
      <c r="J11" s="9"/>
      <c r="K11" s="9"/>
      <c r="L11" s="9"/>
      <c r="M11" s="9"/>
      <c r="N11" s="9">
        <v>10000.0</v>
      </c>
      <c r="O11" s="9">
        <f t="shared" si="1"/>
        <v>10000</v>
      </c>
      <c r="P11" s="9">
        <v>338.0</v>
      </c>
      <c r="Q11" s="29" t="s">
        <v>83</v>
      </c>
    </row>
    <row r="12">
      <c r="A12" s="31"/>
      <c r="B12" s="9"/>
      <c r="C12" s="9"/>
      <c r="D12" s="9">
        <v>4000.0</v>
      </c>
      <c r="E12" s="9"/>
      <c r="F12" s="9">
        <f t="shared" si="2"/>
        <v>4000</v>
      </c>
      <c r="G12" s="9"/>
      <c r="H12" s="9"/>
      <c r="I12" s="9"/>
      <c r="J12" s="9"/>
      <c r="K12" s="9"/>
      <c r="L12" s="9"/>
      <c r="M12" s="9"/>
      <c r="N12" s="9"/>
      <c r="O12" s="9">
        <f t="shared" si="1"/>
        <v>0</v>
      </c>
      <c r="P12" s="9">
        <v>45000.0</v>
      </c>
      <c r="Q12" s="29" t="s">
        <v>84</v>
      </c>
    </row>
    <row r="13">
      <c r="A13" s="31">
        <v>44260.0</v>
      </c>
      <c r="B13" s="9"/>
      <c r="C13" s="9"/>
      <c r="D13" s="9">
        <v>4720.5</v>
      </c>
      <c r="E13" s="9"/>
      <c r="F13" s="9">
        <f t="shared" si="2"/>
        <v>4720.5</v>
      </c>
      <c r="G13" s="9">
        <v>76.99</v>
      </c>
      <c r="H13" s="9"/>
      <c r="I13" s="9"/>
      <c r="J13" s="9"/>
      <c r="K13" s="9">
        <v>103740.0</v>
      </c>
      <c r="L13" s="9"/>
      <c r="M13" s="9"/>
      <c r="N13" s="9">
        <v>9.0</v>
      </c>
      <c r="O13" s="9">
        <f t="shared" si="1"/>
        <v>103749</v>
      </c>
      <c r="P13" s="9">
        <v>218.0</v>
      </c>
      <c r="Q13" s="29" t="s">
        <v>85</v>
      </c>
    </row>
    <row r="14">
      <c r="A14" s="31"/>
      <c r="B14" s="9"/>
      <c r="C14" s="9"/>
      <c r="D14" s="9">
        <v>4480.0</v>
      </c>
      <c r="E14" s="9"/>
      <c r="F14" s="9">
        <f t="shared" si="2"/>
        <v>4480</v>
      </c>
      <c r="G14" s="9"/>
      <c r="H14" s="9"/>
      <c r="I14" s="9"/>
      <c r="J14" s="9"/>
      <c r="K14" s="9"/>
      <c r="L14" s="9"/>
      <c r="M14" s="9"/>
      <c r="N14" s="9">
        <v>21262.0</v>
      </c>
      <c r="O14" s="9">
        <f t="shared" si="1"/>
        <v>21262</v>
      </c>
      <c r="P14" s="9">
        <v>720.0</v>
      </c>
      <c r="Q14" s="2" t="s">
        <v>96</v>
      </c>
    </row>
    <row r="15">
      <c r="A15" s="31">
        <v>44261.0</v>
      </c>
      <c r="B15" s="9"/>
      <c r="C15" s="9"/>
      <c r="D15" s="9">
        <v>1019.0</v>
      </c>
      <c r="E15" s="9">
        <v>106.9</v>
      </c>
      <c r="F15" s="9">
        <f t="shared" si="2"/>
        <v>1125.9</v>
      </c>
      <c r="G15" s="9">
        <v>77.0</v>
      </c>
      <c r="H15" s="9"/>
      <c r="I15" s="9"/>
      <c r="J15" s="9"/>
      <c r="K15" s="9"/>
      <c r="L15" s="9"/>
      <c r="M15" s="9"/>
      <c r="N15" s="9"/>
      <c r="O15" s="9">
        <f t="shared" si="1"/>
        <v>0</v>
      </c>
      <c r="P15" s="9">
        <v>21262.0</v>
      </c>
      <c r="Q15" s="29" t="s">
        <v>97</v>
      </c>
    </row>
    <row r="16">
      <c r="A16" s="31">
        <v>44262.0</v>
      </c>
      <c r="B16" s="9"/>
      <c r="C16" s="9"/>
      <c r="D16" s="9">
        <v>240.5</v>
      </c>
      <c r="E16" s="9"/>
      <c r="F16" s="9">
        <f t="shared" si="2"/>
        <v>240.5</v>
      </c>
      <c r="G16" s="9">
        <v>77.0</v>
      </c>
      <c r="H16" s="9"/>
      <c r="I16" s="9"/>
      <c r="J16" s="9"/>
      <c r="K16" s="9"/>
      <c r="L16" s="9"/>
      <c r="M16" s="9"/>
      <c r="N16" s="9"/>
      <c r="O16" s="9">
        <f t="shared" si="1"/>
        <v>0</v>
      </c>
      <c r="P16" s="42"/>
      <c r="Q16" s="43"/>
    </row>
    <row r="17">
      <c r="A17" s="31">
        <v>44263.0</v>
      </c>
      <c r="B17" s="9"/>
      <c r="C17" s="9"/>
      <c r="D17" s="9">
        <v>10.5</v>
      </c>
      <c r="E17" s="9">
        <v>58.35</v>
      </c>
      <c r="F17" s="9">
        <f t="shared" si="2"/>
        <v>68.85</v>
      </c>
      <c r="G17" s="9">
        <v>77.01</v>
      </c>
      <c r="H17" s="9"/>
      <c r="I17" s="41"/>
      <c r="J17" s="9"/>
      <c r="K17" s="9"/>
      <c r="L17" s="9"/>
      <c r="M17" s="9"/>
      <c r="N17" s="9"/>
      <c r="O17" s="9">
        <f t="shared" si="1"/>
        <v>0</v>
      </c>
      <c r="P17" s="9"/>
      <c r="Q17" s="9"/>
    </row>
    <row r="18">
      <c r="A18" s="31">
        <v>44264.0</v>
      </c>
      <c r="B18" s="9"/>
      <c r="C18" s="9"/>
      <c r="D18" s="9">
        <v>28467.0</v>
      </c>
      <c r="E18" s="9">
        <v>773.14</v>
      </c>
      <c r="F18" s="9">
        <f t="shared" si="2"/>
        <v>29240.14</v>
      </c>
      <c r="G18" s="9">
        <v>76.99</v>
      </c>
      <c r="H18" s="9"/>
      <c r="I18" s="9"/>
      <c r="J18" s="9"/>
      <c r="K18" s="9"/>
      <c r="L18" s="9">
        <v>52525.0</v>
      </c>
      <c r="M18" s="9"/>
      <c r="N18" s="9">
        <v>3.0</v>
      </c>
      <c r="O18" s="9">
        <f t="shared" si="1"/>
        <v>52528</v>
      </c>
      <c r="P18" s="9"/>
      <c r="Q18" s="9"/>
    </row>
    <row r="19">
      <c r="A19" s="31">
        <v>44265.0</v>
      </c>
      <c r="B19" s="9"/>
      <c r="C19" s="9"/>
      <c r="D19" s="9">
        <v>530.0</v>
      </c>
      <c r="E19" s="9">
        <v>100.0</v>
      </c>
      <c r="F19" s="9">
        <f t="shared" si="2"/>
        <v>630</v>
      </c>
      <c r="G19" s="9">
        <v>77.0</v>
      </c>
      <c r="H19" s="9"/>
      <c r="I19" s="9"/>
      <c r="J19" s="9"/>
      <c r="K19" s="9"/>
      <c r="L19" s="9"/>
      <c r="M19" s="9"/>
      <c r="N19" s="9">
        <v>15000.0</v>
      </c>
      <c r="O19" s="9">
        <f t="shared" si="1"/>
        <v>15000</v>
      </c>
      <c r="P19" s="9"/>
      <c r="Q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3.0</v>
      </c>
      <c r="O20" s="9">
        <f t="shared" si="1"/>
        <v>3</v>
      </c>
      <c r="P20" s="9"/>
      <c r="Q20" s="9"/>
    </row>
    <row r="21" ht="15.75" customHeight="1">
      <c r="A21" s="31">
        <v>44266.0</v>
      </c>
      <c r="B21" s="9" t="s">
        <v>33</v>
      </c>
      <c r="C21" s="9">
        <v>205511.0</v>
      </c>
      <c r="D21" s="9">
        <v>5009.5</v>
      </c>
      <c r="E21" s="9">
        <v>213.95</v>
      </c>
      <c r="F21" s="9">
        <f>SUM(C21:E21)</f>
        <v>210734.45</v>
      </c>
      <c r="G21" s="9">
        <v>77.0</v>
      </c>
      <c r="H21" s="9"/>
      <c r="I21" s="9"/>
      <c r="J21" s="9"/>
      <c r="K21" s="9"/>
      <c r="L21" s="9"/>
      <c r="M21" s="9"/>
      <c r="N21" s="9"/>
      <c r="O21" s="9">
        <f t="shared" si="1"/>
        <v>0</v>
      </c>
      <c r="P21" s="9"/>
      <c r="Q21" s="9"/>
    </row>
    <row r="22" ht="15.75" customHeight="1">
      <c r="A22" s="31">
        <v>44267.0</v>
      </c>
      <c r="B22" s="9"/>
      <c r="C22" s="9"/>
      <c r="D22" s="9">
        <v>1000.5</v>
      </c>
      <c r="E22" s="9">
        <v>10.69</v>
      </c>
      <c r="F22" s="9">
        <f t="shared" ref="F22:F23" si="3">SUM(D22:E22)</f>
        <v>1011.19</v>
      </c>
      <c r="G22" s="9">
        <v>68.19</v>
      </c>
      <c r="H22" s="9"/>
      <c r="I22" s="9"/>
      <c r="J22" s="9"/>
      <c r="K22" s="9"/>
      <c r="L22" s="9"/>
      <c r="M22" s="9">
        <v>186834.0</v>
      </c>
      <c r="N22" s="9">
        <v>3.0</v>
      </c>
      <c r="O22" s="9">
        <f t="shared" si="1"/>
        <v>186837</v>
      </c>
      <c r="P22" s="9"/>
      <c r="Q22" s="9"/>
    </row>
    <row r="23" ht="15.75" customHeight="1">
      <c r="A23" s="31"/>
      <c r="B23" s="9"/>
      <c r="C23" s="9"/>
      <c r="D23" s="9">
        <v>84.0</v>
      </c>
      <c r="E23" s="9"/>
      <c r="F23" s="9">
        <f t="shared" si="3"/>
        <v>84</v>
      </c>
      <c r="G23" s="9"/>
      <c r="H23" s="9"/>
      <c r="I23" s="9"/>
      <c r="J23" s="9"/>
      <c r="K23" s="9"/>
      <c r="L23" s="9"/>
      <c r="M23" s="9"/>
      <c r="N23" s="9"/>
      <c r="O23" s="9">
        <f t="shared" si="1"/>
        <v>0</v>
      </c>
      <c r="P23" s="9"/>
      <c r="Q23" s="9"/>
    </row>
    <row r="24" ht="15.75" customHeight="1">
      <c r="A24" s="31">
        <v>44268.0</v>
      </c>
      <c r="B24" s="9"/>
      <c r="C24" s="9"/>
      <c r="D24" s="9"/>
      <c r="E24" s="9"/>
      <c r="F24" s="9"/>
      <c r="G24" s="9">
        <v>68.17</v>
      </c>
      <c r="H24" s="9"/>
      <c r="I24" s="9"/>
      <c r="J24" s="9"/>
      <c r="K24" s="9"/>
      <c r="L24" s="9"/>
      <c r="M24" s="9"/>
      <c r="N24" s="9"/>
      <c r="O24" s="9">
        <f t="shared" si="1"/>
        <v>0</v>
      </c>
      <c r="P24" s="9"/>
      <c r="Q24" s="9"/>
    </row>
    <row r="25" ht="15.75" customHeight="1">
      <c r="A25" s="31">
        <v>44269.0</v>
      </c>
      <c r="B25" s="9"/>
      <c r="C25" s="9"/>
      <c r="D25" s="9">
        <v>1674.0</v>
      </c>
      <c r="E25" s="9"/>
      <c r="F25" s="9">
        <f t="shared" ref="F25:F26" si="4">SUM(D25:E25)</f>
        <v>1674</v>
      </c>
      <c r="G25" s="9">
        <v>68.18</v>
      </c>
      <c r="H25" s="9"/>
      <c r="I25" s="9"/>
      <c r="J25" s="9"/>
      <c r="K25" s="9"/>
      <c r="L25" s="9"/>
      <c r="M25" s="9"/>
      <c r="N25" s="9"/>
      <c r="O25" s="9">
        <f t="shared" si="1"/>
        <v>0</v>
      </c>
      <c r="P25" s="9"/>
      <c r="Q25" s="9"/>
    </row>
    <row r="26" ht="15.75" customHeight="1">
      <c r="A26" s="31">
        <v>44270.0</v>
      </c>
      <c r="B26" s="9"/>
      <c r="C26" s="9"/>
      <c r="D26" s="9">
        <v>15230.0</v>
      </c>
      <c r="E26" s="9">
        <v>21.43</v>
      </c>
      <c r="F26" s="9">
        <f t="shared" si="4"/>
        <v>15251.43</v>
      </c>
      <c r="G26" s="9">
        <v>68.18</v>
      </c>
      <c r="H26" s="9"/>
      <c r="I26" s="9"/>
      <c r="J26" s="9"/>
      <c r="K26" s="9"/>
      <c r="L26" s="9"/>
      <c r="M26" s="9"/>
      <c r="N26" s="9">
        <v>3.0</v>
      </c>
      <c r="O26" s="9">
        <f t="shared" si="1"/>
        <v>3</v>
      </c>
      <c r="P26" s="9"/>
      <c r="Q26" s="9"/>
    </row>
    <row r="27" ht="15.75" customHeight="1">
      <c r="A27" s="31"/>
      <c r="B27" s="9" t="s">
        <v>30</v>
      </c>
      <c r="C27" s="9">
        <v>1386.0</v>
      </c>
      <c r="D27" s="9">
        <v>1967.0</v>
      </c>
      <c r="E27" s="9"/>
      <c r="F27" s="9">
        <f>SUM(C27:E27)</f>
        <v>3353</v>
      </c>
      <c r="G27" s="9"/>
      <c r="H27" s="9"/>
      <c r="I27" s="9"/>
      <c r="J27" s="9"/>
      <c r="K27" s="9"/>
      <c r="L27" s="9"/>
      <c r="M27" s="9"/>
      <c r="N27" s="9">
        <v>33827.29</v>
      </c>
      <c r="O27" s="9">
        <f t="shared" si="1"/>
        <v>33827.29</v>
      </c>
      <c r="P27" s="9"/>
      <c r="Q27" s="9"/>
    </row>
    <row r="28" ht="15.75" customHeight="1">
      <c r="A28" s="31">
        <v>44271.0</v>
      </c>
      <c r="B28" s="9"/>
      <c r="C28" s="9"/>
      <c r="D28" s="9">
        <v>19.0</v>
      </c>
      <c r="E28" s="9">
        <v>636.19</v>
      </c>
      <c r="F28" s="9">
        <f>SUM(D28:E28)</f>
        <v>655.19</v>
      </c>
      <c r="G28" s="9">
        <v>68.19</v>
      </c>
      <c r="H28" s="9"/>
      <c r="I28" s="9"/>
      <c r="J28" s="9"/>
      <c r="K28" s="9"/>
      <c r="L28" s="9">
        <v>13990.0</v>
      </c>
      <c r="M28" s="9"/>
      <c r="N28" s="9"/>
      <c r="O28" s="9">
        <f t="shared" si="1"/>
        <v>13990</v>
      </c>
      <c r="P28" s="9"/>
      <c r="Q28" s="9"/>
    </row>
    <row r="29" ht="15.75" customHeight="1">
      <c r="A29" s="31">
        <v>44272.0</v>
      </c>
      <c r="B29" s="9" t="s">
        <v>35</v>
      </c>
      <c r="C29" s="9">
        <v>10000.0</v>
      </c>
      <c r="D29" s="9">
        <v>119.0</v>
      </c>
      <c r="E29" s="9"/>
      <c r="F29" s="9">
        <f>SUM(C29:E29)</f>
        <v>10119</v>
      </c>
      <c r="G29" s="9">
        <v>57.48</v>
      </c>
      <c r="H29" s="9"/>
      <c r="I29" s="9"/>
      <c r="J29" s="9"/>
      <c r="K29" s="9"/>
      <c r="L29" s="9"/>
      <c r="M29" s="9"/>
      <c r="N29" s="9"/>
      <c r="O29" s="9">
        <f t="shared" si="1"/>
        <v>0</v>
      </c>
      <c r="P29" s="9"/>
      <c r="Q29" s="9"/>
    </row>
    <row r="30" ht="15.75" customHeight="1">
      <c r="A30" s="31">
        <v>44273.0</v>
      </c>
      <c r="B30" s="9"/>
      <c r="C30" s="9"/>
      <c r="D30" s="9">
        <v>2301.0</v>
      </c>
      <c r="E30" s="9"/>
      <c r="F30" s="9">
        <f>SUM(D30:E30)</f>
        <v>2301</v>
      </c>
      <c r="G30" s="9">
        <v>68.18</v>
      </c>
      <c r="H30" s="9"/>
      <c r="I30" s="9"/>
      <c r="J30" s="9"/>
      <c r="K30" s="9"/>
      <c r="L30" s="9"/>
      <c r="M30" s="9"/>
      <c r="N30" s="9"/>
      <c r="O30" s="9">
        <f t="shared" si="1"/>
        <v>0</v>
      </c>
      <c r="P30" s="9"/>
      <c r="Q30" s="9"/>
    </row>
    <row r="31" ht="15.75" customHeight="1">
      <c r="A31" s="31">
        <v>44274.0</v>
      </c>
      <c r="B31" s="2" t="s">
        <v>16</v>
      </c>
      <c r="C31" s="9">
        <v>2000.0</v>
      </c>
      <c r="D31" s="9">
        <v>195.5</v>
      </c>
      <c r="E31" s="9">
        <v>153.17</v>
      </c>
      <c r="F31" s="9">
        <f>SUM(C31:E31)</f>
        <v>2348.67</v>
      </c>
      <c r="G31" s="9">
        <v>68.18</v>
      </c>
      <c r="H31" s="9"/>
      <c r="I31" s="9">
        <v>6470.0</v>
      </c>
      <c r="J31" s="9"/>
      <c r="K31" s="9"/>
      <c r="L31" s="9"/>
      <c r="M31" s="9"/>
      <c r="N31" s="9">
        <v>6.0</v>
      </c>
      <c r="O31" s="9">
        <f t="shared" si="1"/>
        <v>6476</v>
      </c>
      <c r="P31" s="9"/>
      <c r="Q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338.0</v>
      </c>
      <c r="O32" s="9">
        <f t="shared" si="1"/>
        <v>338</v>
      </c>
      <c r="P32" s="9"/>
      <c r="Q32" s="2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v>315.0</v>
      </c>
      <c r="O33" s="9">
        <f t="shared" si="1"/>
        <v>315</v>
      </c>
      <c r="P33" s="9"/>
      <c r="Q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1503.0</v>
      </c>
      <c r="O34" s="9">
        <f t="shared" si="1"/>
        <v>1503</v>
      </c>
      <c r="P34" s="9"/>
      <c r="Q34" s="9"/>
    </row>
    <row r="35" ht="15.75" customHeight="1">
      <c r="A35" s="31">
        <v>44275.0</v>
      </c>
      <c r="B35" s="9"/>
      <c r="C35" s="9"/>
      <c r="D35" s="9">
        <v>4.5</v>
      </c>
      <c r="E35" s="9"/>
      <c r="F35" s="9">
        <f t="shared" ref="F35:F37" si="5">SUM(D35:E35)</f>
        <v>4.5</v>
      </c>
      <c r="G35" s="9">
        <v>68.19</v>
      </c>
      <c r="H35" s="9"/>
      <c r="I35" s="9"/>
      <c r="J35" s="9"/>
      <c r="K35" s="9"/>
      <c r="L35" s="9"/>
      <c r="M35" s="9"/>
      <c r="N35" s="9"/>
      <c r="O35" s="9">
        <f t="shared" si="1"/>
        <v>0</v>
      </c>
      <c r="P35" s="9"/>
      <c r="Q35" s="9"/>
    </row>
    <row r="36" ht="15.75" customHeight="1">
      <c r="A36" s="31">
        <v>44276.0</v>
      </c>
      <c r="B36" s="9"/>
      <c r="C36" s="9"/>
      <c r="D36" s="9">
        <v>465.0</v>
      </c>
      <c r="E36" s="9">
        <v>102.11</v>
      </c>
      <c r="F36" s="9">
        <f t="shared" si="5"/>
        <v>567.11</v>
      </c>
      <c r="G36" s="9">
        <v>68.17</v>
      </c>
      <c r="H36" s="9"/>
      <c r="I36" s="9"/>
      <c r="J36" s="9"/>
      <c r="K36" s="9"/>
      <c r="L36" s="9"/>
      <c r="M36" s="9"/>
      <c r="N36" s="9"/>
      <c r="O36" s="9">
        <f t="shared" si="1"/>
        <v>0</v>
      </c>
      <c r="P36" s="9"/>
      <c r="Q36" s="9"/>
    </row>
    <row r="37" ht="15.75" customHeight="1">
      <c r="A37" s="31">
        <v>44277.0</v>
      </c>
      <c r="B37" s="9"/>
      <c r="C37" s="9"/>
      <c r="D37" s="9">
        <v>1001.0</v>
      </c>
      <c r="E37" s="9">
        <v>0.97</v>
      </c>
      <c r="F37" s="9">
        <f t="shared" si="5"/>
        <v>1001.97</v>
      </c>
      <c r="G37" s="9">
        <v>68.18</v>
      </c>
      <c r="H37" s="9"/>
      <c r="I37" s="9">
        <v>10000.0</v>
      </c>
      <c r="J37" s="9"/>
      <c r="K37" s="9"/>
      <c r="L37" s="9"/>
      <c r="M37" s="9">
        <v>6254.0</v>
      </c>
      <c r="N37" s="9">
        <v>5000.0</v>
      </c>
      <c r="O37" s="9">
        <f t="shared" si="1"/>
        <v>21254</v>
      </c>
      <c r="P37" s="9"/>
      <c r="Q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10000.0</v>
      </c>
      <c r="O38" s="9">
        <f t="shared" si="1"/>
        <v>10000</v>
      </c>
      <c r="P38" s="9"/>
      <c r="Q38" s="9"/>
    </row>
    <row r="39" ht="15.75" customHeight="1">
      <c r="A39" s="31">
        <v>44278.0</v>
      </c>
      <c r="B39" s="9"/>
      <c r="C39" s="9"/>
      <c r="D39" s="9"/>
      <c r="E39" s="9">
        <v>972.5</v>
      </c>
      <c r="F39" s="9">
        <f>SUM(C39:E39)</f>
        <v>972.5</v>
      </c>
      <c r="G39" s="9">
        <v>68.18</v>
      </c>
      <c r="H39" s="9"/>
      <c r="I39" s="9"/>
      <c r="J39" s="9">
        <v>100074.0</v>
      </c>
      <c r="K39" s="9"/>
      <c r="L39" s="9">
        <v>68581.0</v>
      </c>
      <c r="M39" s="9"/>
      <c r="N39" s="9">
        <v>3.0</v>
      </c>
      <c r="O39" s="9">
        <f t="shared" si="1"/>
        <v>168658</v>
      </c>
      <c r="P39" s="9"/>
      <c r="Q39" s="9"/>
    </row>
    <row r="40" ht="15.75" customHeight="1">
      <c r="A40" s="31">
        <v>44279.0</v>
      </c>
      <c r="B40" s="9"/>
      <c r="C40" s="9"/>
      <c r="D40" s="9">
        <v>201.0</v>
      </c>
      <c r="E40" s="9">
        <v>765.84</v>
      </c>
      <c r="F40" s="9">
        <f>SUM(D40:E40)</f>
        <v>966.84</v>
      </c>
      <c r="G40" s="9">
        <v>72.98</v>
      </c>
      <c r="H40" s="9"/>
      <c r="I40" s="9"/>
      <c r="J40" s="9"/>
      <c r="K40" s="9"/>
      <c r="L40" s="9"/>
      <c r="M40" s="9"/>
      <c r="N40" s="9">
        <v>3000.0</v>
      </c>
      <c r="O40" s="9">
        <f t="shared" si="1"/>
        <v>3000</v>
      </c>
      <c r="P40" s="9"/>
      <c r="Q40" s="9"/>
    </row>
    <row r="41" ht="15.75" customHeight="1">
      <c r="A41" s="31">
        <v>44280.0</v>
      </c>
      <c r="B41" s="2" t="s">
        <v>16</v>
      </c>
      <c r="C41" s="9">
        <v>24000.0</v>
      </c>
      <c r="D41" s="9">
        <v>32401.0</v>
      </c>
      <c r="E41" s="9">
        <v>1.17</v>
      </c>
      <c r="F41" s="9">
        <f t="shared" ref="F41:F42" si="6">SUM(C41:E41)</f>
        <v>56402.17</v>
      </c>
      <c r="G41" s="9">
        <v>72.96</v>
      </c>
      <c r="H41" s="9"/>
      <c r="I41" s="9"/>
      <c r="J41" s="9"/>
      <c r="K41" s="9"/>
      <c r="L41" s="9"/>
      <c r="M41" s="9"/>
      <c r="N41" s="9"/>
      <c r="O41" s="9">
        <f t="shared" si="1"/>
        <v>0</v>
      </c>
      <c r="P41" s="9"/>
      <c r="Q41" s="9"/>
    </row>
    <row r="42" ht="15.75" customHeight="1">
      <c r="A42" s="31">
        <v>44281.0</v>
      </c>
      <c r="B42" s="2" t="s">
        <v>16</v>
      </c>
      <c r="C42" s="9">
        <v>4755.0</v>
      </c>
      <c r="D42" s="9">
        <v>5439.5</v>
      </c>
      <c r="E42" s="9">
        <v>628.57</v>
      </c>
      <c r="F42" s="9">
        <f t="shared" si="6"/>
        <v>10823.07</v>
      </c>
      <c r="G42" s="9">
        <v>72.97</v>
      </c>
      <c r="H42" s="9"/>
      <c r="I42" s="9"/>
      <c r="J42" s="9"/>
      <c r="K42" s="9"/>
      <c r="L42" s="9"/>
      <c r="M42" s="9"/>
      <c r="N42" s="9">
        <v>3.0</v>
      </c>
      <c r="O42" s="9">
        <f t="shared" si="1"/>
        <v>3</v>
      </c>
      <c r="P42" s="9"/>
      <c r="Q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v>218.0</v>
      </c>
      <c r="O43" s="9">
        <f t="shared" si="1"/>
        <v>218</v>
      </c>
      <c r="P43" s="9"/>
      <c r="Q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720.0</v>
      </c>
      <c r="O44" s="9">
        <f t="shared" si="1"/>
        <v>720</v>
      </c>
      <c r="P44" s="9"/>
      <c r="Q44" s="9"/>
    </row>
    <row r="45" ht="15.75" customHeight="1">
      <c r="A45" s="31">
        <v>44282.0</v>
      </c>
      <c r="B45" s="9"/>
      <c r="C45" s="9"/>
      <c r="D45" s="9">
        <v>300.0</v>
      </c>
      <c r="E45" s="9"/>
      <c r="F45" s="9">
        <f>SUM(D45:E45)</f>
        <v>300</v>
      </c>
      <c r="G45" s="9">
        <v>72.98</v>
      </c>
      <c r="H45" s="9"/>
      <c r="I45" s="9"/>
      <c r="J45" s="9"/>
      <c r="K45" s="9"/>
      <c r="L45" s="9"/>
      <c r="M45" s="9"/>
      <c r="N45" s="9"/>
      <c r="O45" s="9">
        <f t="shared" si="1"/>
        <v>0</v>
      </c>
      <c r="P45" s="9"/>
      <c r="Q45" s="9"/>
    </row>
    <row r="46" ht="15.75" customHeight="1">
      <c r="A46" s="31">
        <v>44283.0</v>
      </c>
      <c r="B46" s="9"/>
      <c r="C46" s="9"/>
      <c r="D46" s="9"/>
      <c r="E46" s="9"/>
      <c r="F46" s="9"/>
      <c r="G46" s="9">
        <v>72.98</v>
      </c>
      <c r="H46" s="9"/>
      <c r="I46" s="9"/>
      <c r="J46" s="9"/>
      <c r="K46" s="9"/>
      <c r="L46" s="9"/>
      <c r="M46" s="9"/>
      <c r="N46" s="9"/>
      <c r="O46" s="9">
        <f t="shared" si="1"/>
        <v>0</v>
      </c>
      <c r="P46" s="9"/>
      <c r="Q46" s="9"/>
    </row>
    <row r="47" ht="15.75" customHeight="1">
      <c r="A47" s="31">
        <v>44284.0</v>
      </c>
      <c r="B47" s="9"/>
      <c r="C47" s="9"/>
      <c r="D47" s="9">
        <v>14083.0</v>
      </c>
      <c r="E47" s="9"/>
      <c r="F47" s="9">
        <f t="shared" ref="F47:F48" si="7">SUM(D47:E47)</f>
        <v>14083</v>
      </c>
      <c r="G47" s="9">
        <v>72.97</v>
      </c>
      <c r="H47" s="9"/>
      <c r="I47" s="9"/>
      <c r="J47" s="9"/>
      <c r="K47" s="9"/>
      <c r="L47" s="9"/>
      <c r="M47" s="9"/>
      <c r="N47" s="9">
        <v>15000.0</v>
      </c>
      <c r="O47" s="9">
        <f t="shared" si="1"/>
        <v>15000</v>
      </c>
      <c r="P47" s="9"/>
      <c r="Q47" s="9"/>
    </row>
    <row r="48" ht="15.75" customHeight="1">
      <c r="A48" s="31"/>
      <c r="B48" s="9"/>
      <c r="C48" s="9"/>
      <c r="D48" s="9">
        <v>1022.0</v>
      </c>
      <c r="E48" s="9"/>
      <c r="F48" s="9">
        <f t="shared" si="7"/>
        <v>1022</v>
      </c>
      <c r="G48" s="9"/>
      <c r="H48" s="9"/>
      <c r="I48" s="9"/>
      <c r="J48" s="9"/>
      <c r="K48" s="9"/>
      <c r="L48" s="9"/>
      <c r="M48" s="9"/>
      <c r="N48" s="9"/>
      <c r="O48" s="9">
        <f t="shared" si="1"/>
        <v>0</v>
      </c>
      <c r="P48" s="9"/>
      <c r="Q48" s="9"/>
    </row>
    <row r="49" ht="15.75" customHeight="1">
      <c r="A49" s="31">
        <v>44285.0</v>
      </c>
      <c r="B49" s="9" t="s">
        <v>20</v>
      </c>
      <c r="C49" s="9">
        <v>50150.0</v>
      </c>
      <c r="D49" s="9">
        <v>123360.0</v>
      </c>
      <c r="E49" s="9"/>
      <c r="F49" s="9">
        <f t="shared" ref="F49:F50" si="8">SUM(C49:E49)</f>
        <v>173510</v>
      </c>
      <c r="G49" s="9">
        <v>72.97</v>
      </c>
      <c r="H49" s="9"/>
      <c r="I49" s="9"/>
      <c r="J49" s="9">
        <v>8550.0</v>
      </c>
      <c r="K49" s="9">
        <v>28755.0</v>
      </c>
      <c r="L49" s="9"/>
      <c r="M49" s="9"/>
      <c r="N49" s="9">
        <v>3.0</v>
      </c>
      <c r="O49" s="9">
        <f t="shared" si="1"/>
        <v>37308</v>
      </c>
      <c r="P49" s="9"/>
      <c r="Q49" s="9"/>
    </row>
    <row r="50" ht="15.75" customHeight="1">
      <c r="A50" s="9"/>
      <c r="B50" s="9" t="s">
        <v>30</v>
      </c>
      <c r="C50" s="9">
        <v>752.0</v>
      </c>
      <c r="D50" s="9"/>
      <c r="E50" s="9"/>
      <c r="F50" s="9">
        <f t="shared" si="8"/>
        <v>752</v>
      </c>
      <c r="G50" s="9"/>
      <c r="H50" s="9"/>
      <c r="I50" s="9"/>
      <c r="J50" s="9"/>
      <c r="K50" s="9"/>
      <c r="L50" s="9"/>
      <c r="M50" s="9"/>
      <c r="N50" s="9">
        <v>2000.0</v>
      </c>
      <c r="O50" s="9">
        <f t="shared" si="1"/>
        <v>2000</v>
      </c>
      <c r="P50" s="9"/>
      <c r="Q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9.0</v>
      </c>
      <c r="O51" s="9">
        <f t="shared" si="1"/>
        <v>9</v>
      </c>
      <c r="P51" s="9"/>
      <c r="Q51" s="9"/>
    </row>
    <row r="52" ht="15.75" customHeight="1">
      <c r="A52" s="31">
        <v>44286.0</v>
      </c>
      <c r="B52" s="9"/>
      <c r="C52" s="9"/>
      <c r="D52" s="9">
        <v>13759.5</v>
      </c>
      <c r="E52" s="9"/>
      <c r="F52" s="9">
        <f t="shared" ref="F52:F53" si="9">SUM(D52:E52)</f>
        <v>13759.5</v>
      </c>
      <c r="G52" s="9">
        <v>2321.12</v>
      </c>
      <c r="H52" s="9"/>
      <c r="I52" s="9"/>
      <c r="J52" s="9"/>
      <c r="K52" s="9">
        <v>100590.0</v>
      </c>
      <c r="L52" s="9"/>
      <c r="M52" s="9"/>
      <c r="N52" s="9">
        <v>15.0</v>
      </c>
      <c r="O52" s="9">
        <f t="shared" si="1"/>
        <v>100605</v>
      </c>
      <c r="P52" s="9"/>
      <c r="Q52" s="9"/>
    </row>
    <row r="53" ht="15.75" customHeight="1">
      <c r="A53" s="9"/>
      <c r="B53" s="9"/>
      <c r="C53" s="9"/>
      <c r="D53" s="9">
        <v>3000.0</v>
      </c>
      <c r="E53" s="9"/>
      <c r="F53" s="9">
        <f t="shared" si="9"/>
        <v>3000</v>
      </c>
      <c r="G53" s="9"/>
      <c r="H53" s="9"/>
      <c r="I53" s="9"/>
      <c r="J53" s="9"/>
      <c r="K53" s="9"/>
      <c r="L53" s="9"/>
      <c r="M53" s="9"/>
      <c r="N53" s="9">
        <v>40734.39</v>
      </c>
      <c r="O53" s="9">
        <f t="shared" si="1"/>
        <v>40734.39</v>
      </c>
      <c r="P53" s="9"/>
      <c r="Q53" s="9"/>
    </row>
    <row r="54" ht="15.75" customHeight="1">
      <c r="A54" s="38"/>
      <c r="B54" s="38"/>
      <c r="C54" s="38">
        <f t="shared" ref="C54:N54" si="10">SUM(C5:C53)</f>
        <v>416962.91</v>
      </c>
      <c r="D54" s="38">
        <f t="shared" si="10"/>
        <v>385503.5</v>
      </c>
      <c r="E54" s="38">
        <f t="shared" si="10"/>
        <v>4895.08</v>
      </c>
      <c r="F54" s="38">
        <f t="shared" si="10"/>
        <v>807361.49</v>
      </c>
      <c r="G54" s="38">
        <f t="shared" si="10"/>
        <v>4486.39</v>
      </c>
      <c r="H54" s="38">
        <f t="shared" si="10"/>
        <v>7200</v>
      </c>
      <c r="I54" s="38">
        <f t="shared" si="10"/>
        <v>16470</v>
      </c>
      <c r="J54" s="38">
        <f t="shared" si="10"/>
        <v>179902</v>
      </c>
      <c r="K54" s="38">
        <f t="shared" si="10"/>
        <v>233085</v>
      </c>
      <c r="L54" s="38">
        <f t="shared" si="10"/>
        <v>135096</v>
      </c>
      <c r="M54" s="38">
        <f t="shared" si="10"/>
        <v>193088</v>
      </c>
      <c r="N54" s="38">
        <f t="shared" si="10"/>
        <v>206839.68</v>
      </c>
      <c r="O54" s="38">
        <f t="shared" si="1"/>
        <v>971680.68</v>
      </c>
      <c r="P54" s="38">
        <f>SUM(P7:P15)</f>
        <v>196626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ht="15.75" customHeight="1">
      <c r="N55" s="44"/>
      <c r="O55" s="44"/>
      <c r="P55" s="44"/>
    </row>
    <row r="56" ht="15.75" customHeight="1"/>
    <row r="57" ht="15.75" customHeight="1"/>
    <row r="58" ht="15.75" customHeight="1"/>
    <row r="59" ht="15.75" customHeight="1"/>
    <row r="60" ht="15.75" customHeight="1">
      <c r="B60" s="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G1"/>
    <mergeCell ref="H1:O1"/>
    <mergeCell ref="B2:F2"/>
    <mergeCell ref="B3:C3"/>
    <mergeCell ref="H3:N3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25"/>
    <col customWidth="1" min="2" max="2" width="16.25"/>
    <col customWidth="1" min="3" max="3" width="10.13"/>
    <col customWidth="1" min="4" max="4" width="14.25"/>
    <col customWidth="1" min="5" max="5" width="19.63"/>
    <col customWidth="1" min="6" max="6" width="11.0"/>
    <col customWidth="1" min="7" max="7" width="15.75"/>
    <col customWidth="1" min="8" max="8" width="13.13"/>
    <col customWidth="1" min="9" max="9" width="10.25"/>
    <col customWidth="1" min="10" max="10" width="8.13"/>
    <col customWidth="1" min="11" max="11" width="9.13"/>
    <col customWidth="1" min="12" max="12" width="9.38"/>
    <col customWidth="1" min="13" max="13" width="8.88"/>
    <col customWidth="1" min="14" max="16" width="10.13"/>
    <col customWidth="1" hidden="1" min="17" max="17" width="8.38"/>
    <col customWidth="1" hidden="1" min="18" max="18" width="23.88"/>
    <col customWidth="1" hidden="1" min="19" max="20" width="7.63"/>
    <col customWidth="1" min="21" max="26" width="7.63"/>
  </cols>
  <sheetData>
    <row r="1" ht="63.75" customHeight="1">
      <c r="A1" s="45"/>
      <c r="B1" s="25" t="s">
        <v>62</v>
      </c>
      <c r="D1" s="25" t="s">
        <v>63</v>
      </c>
      <c r="E1" s="25" t="s">
        <v>64</v>
      </c>
      <c r="F1" s="25" t="s">
        <v>65</v>
      </c>
      <c r="G1" s="25" t="s">
        <v>66</v>
      </c>
      <c r="H1" s="25" t="s">
        <v>67</v>
      </c>
      <c r="O1" s="46"/>
      <c r="P1" s="46"/>
      <c r="Q1" s="3" t="s">
        <v>61</v>
      </c>
      <c r="R1" s="3"/>
      <c r="S1" s="3"/>
      <c r="T1" s="3"/>
      <c r="U1" s="3" t="s">
        <v>98</v>
      </c>
      <c r="Z1" s="3"/>
    </row>
    <row r="2" ht="30.0" customHeight="1">
      <c r="A2" s="45" t="s">
        <v>69</v>
      </c>
      <c r="B2" s="3" t="s">
        <v>70</v>
      </c>
      <c r="C2" s="3" t="s">
        <v>99</v>
      </c>
      <c r="D2" s="3" t="s">
        <v>99</v>
      </c>
      <c r="E2" s="3" t="s">
        <v>99</v>
      </c>
      <c r="F2" s="3" t="s">
        <v>99</v>
      </c>
      <c r="G2" s="3" t="s">
        <v>99</v>
      </c>
      <c r="H2" s="3" t="s">
        <v>50</v>
      </c>
      <c r="I2" s="3" t="s">
        <v>51</v>
      </c>
      <c r="J2" s="10" t="s">
        <v>72</v>
      </c>
      <c r="K2" s="3" t="s">
        <v>53</v>
      </c>
      <c r="L2" s="10" t="s">
        <v>54</v>
      </c>
      <c r="M2" s="10" t="s">
        <v>55</v>
      </c>
      <c r="N2" s="3" t="s">
        <v>56</v>
      </c>
      <c r="O2" s="10" t="s">
        <v>57</v>
      </c>
      <c r="P2" s="10" t="s">
        <v>58</v>
      </c>
      <c r="Q2" s="3"/>
      <c r="R2" s="3"/>
      <c r="S2" s="3"/>
      <c r="T2" s="3"/>
      <c r="U2" s="9">
        <f>Q62+Q54+Q51+Q46+Q44+Q42+Q37+Q34+Q22+Q19+Q15+Q3</f>
        <v>928.06</v>
      </c>
      <c r="V2" s="9" t="s">
        <v>100</v>
      </c>
      <c r="W2" s="3"/>
      <c r="X2" s="3"/>
      <c r="Y2" s="3"/>
      <c r="Z2" s="3"/>
    </row>
    <row r="3">
      <c r="A3" s="47">
        <v>44287.0</v>
      </c>
      <c r="B3" s="9"/>
      <c r="C3" s="9"/>
      <c r="D3" s="9">
        <v>7682.5</v>
      </c>
      <c r="E3" s="9">
        <v>233.4</v>
      </c>
      <c r="F3" s="9">
        <f t="shared" ref="F3:F61" si="1">SUM(C3:E3)</f>
        <v>7915.9</v>
      </c>
      <c r="G3" s="9">
        <v>72.98</v>
      </c>
      <c r="H3" s="9"/>
      <c r="I3" s="9"/>
      <c r="J3" s="9"/>
      <c r="K3" s="9"/>
      <c r="L3" s="9">
        <v>14820.0</v>
      </c>
      <c r="M3" s="9"/>
      <c r="N3" s="9"/>
      <c r="O3" s="9"/>
      <c r="P3" s="9"/>
      <c r="Q3" s="9"/>
      <c r="R3" s="9"/>
      <c r="U3" s="9">
        <f>Q49</f>
        <v>12568.25</v>
      </c>
      <c r="V3" s="9" t="s">
        <v>101</v>
      </c>
    </row>
    <row r="4">
      <c r="A4" s="47"/>
      <c r="B4" s="9"/>
      <c r="C4" s="9"/>
      <c r="D4" s="48">
        <v>21627.5</v>
      </c>
      <c r="E4" s="9"/>
      <c r="F4" s="9">
        <f t="shared" si="1"/>
        <v>21627.5</v>
      </c>
      <c r="G4" s="9"/>
      <c r="H4" s="9"/>
      <c r="I4" s="9"/>
      <c r="J4" s="9"/>
      <c r="K4" s="9"/>
      <c r="L4" s="9">
        <v>13420.0</v>
      </c>
      <c r="M4" s="9"/>
      <c r="N4" s="9"/>
      <c r="O4" s="9"/>
      <c r="P4" s="9"/>
      <c r="Q4" s="9"/>
      <c r="R4" s="9"/>
      <c r="U4" s="9">
        <f>Q34+Q35+Q58</f>
        <v>17003</v>
      </c>
      <c r="V4" s="9" t="s">
        <v>102</v>
      </c>
    </row>
    <row r="5">
      <c r="A5" s="47"/>
      <c r="B5" s="9"/>
      <c r="C5" s="9"/>
      <c r="D5" s="9"/>
      <c r="E5" s="9"/>
      <c r="F5" s="9">
        <f t="shared" si="1"/>
        <v>0</v>
      </c>
      <c r="G5" s="9"/>
      <c r="H5" s="9"/>
      <c r="I5" s="9"/>
      <c r="J5" s="9"/>
      <c r="K5" s="9"/>
      <c r="L5" s="9">
        <v>11370.0</v>
      </c>
      <c r="M5" s="9"/>
      <c r="N5" s="9"/>
      <c r="O5" s="9"/>
      <c r="P5" s="9"/>
      <c r="Q5" s="9"/>
      <c r="R5" s="9"/>
      <c r="U5" s="9">
        <f>Q60+Q9</f>
        <v>37541.2</v>
      </c>
      <c r="V5" s="9" t="s">
        <v>103</v>
      </c>
    </row>
    <row r="6">
      <c r="A6" s="47"/>
      <c r="B6" s="9"/>
      <c r="C6" s="9"/>
      <c r="D6" s="9"/>
      <c r="E6" s="9"/>
      <c r="F6" s="9">
        <f t="shared" si="1"/>
        <v>0</v>
      </c>
      <c r="G6" s="9"/>
      <c r="H6" s="9"/>
      <c r="I6" s="9"/>
      <c r="J6" s="9"/>
      <c r="K6" s="9"/>
      <c r="L6" s="9">
        <v>10400.0</v>
      </c>
      <c r="M6" s="9"/>
      <c r="N6" s="9"/>
      <c r="O6" s="9"/>
      <c r="P6" s="9"/>
      <c r="Q6" s="9"/>
      <c r="R6" s="9"/>
      <c r="U6" s="9">
        <f>Q16+Q17+Q58</f>
        <v>15000</v>
      </c>
      <c r="V6" s="9" t="s">
        <v>84</v>
      </c>
    </row>
    <row r="7">
      <c r="A7" s="47"/>
      <c r="B7" s="9"/>
      <c r="C7" s="9"/>
      <c r="D7" s="9"/>
      <c r="E7" s="9"/>
      <c r="F7" s="9">
        <f t="shared" si="1"/>
        <v>0</v>
      </c>
      <c r="G7" s="9"/>
      <c r="H7" s="9"/>
      <c r="I7" s="9"/>
      <c r="J7" s="9"/>
      <c r="K7" s="9"/>
      <c r="L7" s="9">
        <v>7180.0</v>
      </c>
      <c r="M7" s="9"/>
      <c r="N7" s="9"/>
      <c r="O7" s="9"/>
      <c r="P7" s="9"/>
      <c r="Q7" s="9"/>
      <c r="R7" s="9"/>
      <c r="U7" s="9">
        <v>660.0</v>
      </c>
      <c r="V7" s="9" t="s">
        <v>104</v>
      </c>
    </row>
    <row r="8">
      <c r="A8" s="47"/>
      <c r="B8" s="9"/>
      <c r="C8" s="9"/>
      <c r="D8" s="9"/>
      <c r="E8" s="9"/>
      <c r="F8" s="9">
        <f t="shared" si="1"/>
        <v>0</v>
      </c>
      <c r="G8" s="9"/>
      <c r="H8" s="9"/>
      <c r="I8" s="9"/>
      <c r="J8" s="9"/>
      <c r="K8" s="9"/>
      <c r="L8" s="9">
        <v>4330.0</v>
      </c>
      <c r="M8" s="9"/>
      <c r="N8" s="9"/>
      <c r="O8" s="9"/>
      <c r="P8" s="9"/>
      <c r="Q8" s="9"/>
      <c r="R8" s="9"/>
      <c r="U8" s="9">
        <v>17600.0</v>
      </c>
      <c r="V8" s="9" t="s">
        <v>93</v>
      </c>
    </row>
    <row r="9">
      <c r="A9" s="47">
        <v>44288.0</v>
      </c>
      <c r="B9" s="9" t="s">
        <v>25</v>
      </c>
      <c r="C9" s="9">
        <v>25000.0</v>
      </c>
      <c r="D9" s="9">
        <v>1899.5</v>
      </c>
      <c r="E9" s="9"/>
      <c r="F9" s="9">
        <f t="shared" si="1"/>
        <v>26899.5</v>
      </c>
      <c r="G9" s="9">
        <v>72.96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U9" s="9">
        <v>64.16</v>
      </c>
      <c r="V9" s="9" t="s">
        <v>105</v>
      </c>
    </row>
    <row r="10">
      <c r="A10" s="47">
        <v>44289.0</v>
      </c>
      <c r="B10" s="9"/>
      <c r="C10" s="9"/>
      <c r="D10" s="9">
        <v>1210.5</v>
      </c>
      <c r="E10" s="9">
        <v>408.45</v>
      </c>
      <c r="F10" s="9">
        <f t="shared" si="1"/>
        <v>1618.95</v>
      </c>
      <c r="G10" s="9">
        <v>72.97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U10" s="9">
        <f>Q52</f>
        <v>2790</v>
      </c>
      <c r="V10" s="9" t="s">
        <v>106</v>
      </c>
    </row>
    <row r="11">
      <c r="A11" s="47">
        <v>44290.0</v>
      </c>
      <c r="B11" s="9"/>
      <c r="C11" s="9"/>
      <c r="D11" s="9">
        <v>339.0</v>
      </c>
      <c r="E11" s="9"/>
      <c r="F11" s="9">
        <f t="shared" si="1"/>
        <v>339</v>
      </c>
      <c r="G11" s="9">
        <v>72.97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U11" s="9">
        <v>96921.2</v>
      </c>
      <c r="V11" s="9" t="s">
        <v>107</v>
      </c>
    </row>
    <row r="12">
      <c r="A12" s="47">
        <v>44291.0</v>
      </c>
      <c r="B12" s="9" t="s">
        <v>29</v>
      </c>
      <c r="C12" s="9">
        <v>81075.2</v>
      </c>
      <c r="D12" s="9">
        <v>501.0</v>
      </c>
      <c r="E12" s="9"/>
      <c r="F12" s="9">
        <f t="shared" si="1"/>
        <v>81576.2</v>
      </c>
      <c r="G12" s="9">
        <v>72.99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U12" s="48">
        <f>SUM(U2:U11)</f>
        <v>201075.87</v>
      </c>
    </row>
    <row r="13">
      <c r="A13" s="47"/>
      <c r="B13" s="9"/>
      <c r="C13" s="9"/>
      <c r="D13" s="9"/>
      <c r="E13" s="9"/>
      <c r="F13" s="9">
        <f t="shared" si="1"/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>
      <c r="A14" s="47"/>
      <c r="B14" s="9"/>
      <c r="C14" s="9"/>
      <c r="D14" s="9"/>
      <c r="E14" s="9"/>
      <c r="F14" s="9">
        <f t="shared" si="1"/>
        <v>0</v>
      </c>
      <c r="G14" s="9"/>
      <c r="H14" s="9"/>
      <c r="I14" s="9"/>
      <c r="J14" s="9"/>
      <c r="K14" s="9"/>
      <c r="L14" s="9"/>
      <c r="M14" s="9">
        <v>25000.0</v>
      </c>
      <c r="N14" s="9"/>
      <c r="O14" s="9"/>
      <c r="P14" s="9"/>
      <c r="Q14" s="9"/>
      <c r="R14" s="9"/>
    </row>
    <row r="15">
      <c r="A15" s="47"/>
      <c r="B15" s="9"/>
      <c r="C15" s="9"/>
      <c r="D15" s="9"/>
      <c r="E15" s="9"/>
      <c r="F15" s="9">
        <f t="shared" si="1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>
      <c r="A16" s="47">
        <v>44292.0</v>
      </c>
      <c r="B16" s="9"/>
      <c r="C16" s="9"/>
      <c r="D16" s="9">
        <v>2319.0</v>
      </c>
      <c r="E16" s="9">
        <v>356.83</v>
      </c>
      <c r="F16" s="9">
        <f t="shared" si="1"/>
        <v>2675.83</v>
      </c>
      <c r="G16" s="9">
        <v>72.99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>
      <c r="A17" s="47"/>
      <c r="B17" s="9"/>
      <c r="C17" s="9"/>
      <c r="D17" s="9"/>
      <c r="E17" s="9"/>
      <c r="F17" s="9">
        <f t="shared" si="1"/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>
      <c r="A18" s="47">
        <v>44293.0</v>
      </c>
      <c r="B18" s="2" t="s">
        <v>16</v>
      </c>
      <c r="C18" s="48">
        <v>2000.0</v>
      </c>
      <c r="D18" s="9">
        <v>1500.5</v>
      </c>
      <c r="E18" s="9">
        <v>525.15</v>
      </c>
      <c r="F18" s="9">
        <f t="shared" si="1"/>
        <v>4025.65</v>
      </c>
      <c r="G18" s="9">
        <v>72.98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>
      <c r="A19" s="47"/>
      <c r="B19" s="9"/>
      <c r="C19" s="9"/>
      <c r="D19" s="9"/>
      <c r="E19" s="9"/>
      <c r="F19" s="9">
        <f t="shared" si="1"/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3.0</v>
      </c>
      <c r="R19" s="9" t="s">
        <v>108</v>
      </c>
    </row>
    <row r="20">
      <c r="A20" s="47"/>
      <c r="B20" s="9"/>
      <c r="C20" s="9"/>
      <c r="D20" s="9"/>
      <c r="E20" s="9"/>
      <c r="F20" s="9">
        <f t="shared" si="1"/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17600.0</v>
      </c>
      <c r="R20" s="9" t="s">
        <v>109</v>
      </c>
    </row>
    <row r="21" ht="15.75" customHeight="1">
      <c r="A21" s="47">
        <v>44294.0</v>
      </c>
      <c r="B21" s="9"/>
      <c r="C21" s="9"/>
      <c r="D21" s="9">
        <v>5364.06</v>
      </c>
      <c r="E21" s="9">
        <v>145.87</v>
      </c>
      <c r="F21" s="9">
        <f t="shared" si="1"/>
        <v>5509.93</v>
      </c>
      <c r="G21" s="9">
        <v>72.97</v>
      </c>
      <c r="H21" s="9"/>
      <c r="I21" s="9"/>
      <c r="J21" s="9"/>
      <c r="K21" s="9"/>
      <c r="L21" s="9"/>
      <c r="M21" s="9"/>
      <c r="N21" s="9"/>
      <c r="O21" s="9"/>
      <c r="P21" s="9"/>
      <c r="Q21" s="9">
        <v>5000.0</v>
      </c>
      <c r="R21" s="9" t="s">
        <v>110</v>
      </c>
    </row>
    <row r="22" ht="15.75" customHeight="1">
      <c r="A22" s="47">
        <v>44295.0</v>
      </c>
      <c r="B22" s="9"/>
      <c r="C22" s="9"/>
      <c r="D22" s="9">
        <v>50749.0</v>
      </c>
      <c r="E22" s="9">
        <v>827.93</v>
      </c>
      <c r="F22" s="9">
        <f t="shared" si="1"/>
        <v>51576.93</v>
      </c>
      <c r="G22" s="9">
        <v>72.99</v>
      </c>
      <c r="H22" s="9"/>
      <c r="I22" s="9"/>
      <c r="J22" s="9"/>
      <c r="K22" s="9"/>
      <c r="L22" s="9"/>
      <c r="M22" s="9">
        <v>10200.0</v>
      </c>
      <c r="N22" s="9">
        <v>1800.0</v>
      </c>
      <c r="O22" s="9"/>
      <c r="P22" s="9"/>
      <c r="Q22" s="9">
        <v>3.0</v>
      </c>
      <c r="R22" s="9" t="s">
        <v>111</v>
      </c>
    </row>
    <row r="23" ht="15.75" customHeight="1">
      <c r="A23" s="47"/>
      <c r="B23" s="9"/>
      <c r="C23" s="9"/>
      <c r="D23" s="48">
        <v>3000.0</v>
      </c>
      <c r="E23" s="9"/>
      <c r="F23" s="9">
        <f t="shared" si="1"/>
        <v>3000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ht="15.75" customHeight="1">
      <c r="A24" s="47">
        <v>44296.0</v>
      </c>
      <c r="B24" s="9"/>
      <c r="C24" s="9"/>
      <c r="D24" s="9">
        <v>18537.75</v>
      </c>
      <c r="E24" s="9">
        <v>536.25</v>
      </c>
      <c r="F24" s="9">
        <f t="shared" si="1"/>
        <v>19074</v>
      </c>
      <c r="G24" s="9">
        <v>72.95</v>
      </c>
      <c r="H24" s="9"/>
      <c r="I24" s="9"/>
      <c r="J24" s="9"/>
      <c r="K24" s="9"/>
      <c r="L24" s="9"/>
      <c r="M24" s="9"/>
      <c r="N24" s="9">
        <v>9260.7</v>
      </c>
      <c r="O24" s="9"/>
      <c r="P24" s="9"/>
      <c r="Q24" s="9"/>
      <c r="R24" s="9"/>
    </row>
    <row r="25" ht="15.75" customHeight="1">
      <c r="A25" s="47">
        <v>44297.0</v>
      </c>
      <c r="B25" s="9"/>
      <c r="C25" s="9"/>
      <c r="D25" s="9">
        <v>2714.3</v>
      </c>
      <c r="E25" s="9"/>
      <c r="F25" s="9">
        <f t="shared" si="1"/>
        <v>2714.3</v>
      </c>
      <c r="G25" s="9">
        <v>72.98</v>
      </c>
      <c r="H25" s="9"/>
      <c r="I25" s="9"/>
      <c r="J25" s="9"/>
      <c r="K25" s="9"/>
      <c r="L25" s="9"/>
      <c r="M25" s="9"/>
      <c r="N25" s="9">
        <v>1953.7</v>
      </c>
      <c r="O25" s="9"/>
      <c r="P25" s="9"/>
      <c r="Q25" s="9"/>
      <c r="R25" s="9"/>
    </row>
    <row r="26" ht="15.75" customHeight="1">
      <c r="A26" s="47"/>
      <c r="B26" s="9"/>
      <c r="C26" s="9"/>
      <c r="D26" s="9"/>
      <c r="E26" s="9"/>
      <c r="F26" s="9">
        <f t="shared" si="1"/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ht="15.75" customHeight="1">
      <c r="A27" s="47">
        <v>44298.0</v>
      </c>
      <c r="B27" s="49" t="s">
        <v>16</v>
      </c>
      <c r="C27" s="48">
        <v>1000.0</v>
      </c>
      <c r="D27" s="9">
        <v>9877.5</v>
      </c>
      <c r="E27" s="9">
        <v>11.67</v>
      </c>
      <c r="F27" s="9">
        <f t="shared" si="1"/>
        <v>10889.17</v>
      </c>
      <c r="G27" s="9">
        <v>72.97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ht="15.75" customHeight="1">
      <c r="A28" s="47"/>
      <c r="B28" s="49" t="s">
        <v>14</v>
      </c>
      <c r="C28" s="48">
        <v>1000.0</v>
      </c>
      <c r="D28" s="48">
        <v>5900.0</v>
      </c>
      <c r="E28" s="9"/>
      <c r="F28" s="9">
        <f t="shared" si="1"/>
        <v>6900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ht="15.75" customHeight="1">
      <c r="A29" s="47">
        <v>44299.0</v>
      </c>
      <c r="B29" s="9"/>
      <c r="C29" s="9"/>
      <c r="D29" s="9">
        <v>11460.0</v>
      </c>
      <c r="E29" s="9">
        <v>700.2</v>
      </c>
      <c r="F29" s="9">
        <f t="shared" si="1"/>
        <v>12160.2</v>
      </c>
      <c r="G29" s="9">
        <v>72.98</v>
      </c>
      <c r="H29" s="9"/>
      <c r="I29" s="9"/>
      <c r="J29" s="9"/>
      <c r="K29" s="9"/>
      <c r="L29" s="9"/>
      <c r="M29" s="9"/>
      <c r="N29" s="9"/>
      <c r="O29" s="9"/>
      <c r="P29" s="9"/>
      <c r="Q29" s="9">
        <v>2500.0</v>
      </c>
      <c r="R29" s="9" t="s">
        <v>112</v>
      </c>
    </row>
    <row r="30" ht="15.75" customHeight="1">
      <c r="A30" s="47"/>
      <c r="B30" s="9"/>
      <c r="C30" s="9"/>
      <c r="D30" s="48">
        <v>1000.0</v>
      </c>
      <c r="E30" s="9"/>
      <c r="F30" s="9">
        <f t="shared" si="1"/>
        <v>1000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5.75" customHeight="1">
      <c r="A31" s="47">
        <v>44300.0</v>
      </c>
      <c r="B31" s="48" t="s">
        <v>35</v>
      </c>
      <c r="C31" s="48">
        <v>35000.0</v>
      </c>
      <c r="D31" s="9">
        <v>13383.96</v>
      </c>
      <c r="E31" s="9">
        <v>423.04</v>
      </c>
      <c r="F31" s="9">
        <f t="shared" si="1"/>
        <v>48807</v>
      </c>
      <c r="G31" s="9">
        <v>72.97</v>
      </c>
      <c r="H31" s="9"/>
      <c r="I31" s="9"/>
      <c r="J31" s="9"/>
      <c r="K31" s="9"/>
      <c r="L31" s="9"/>
      <c r="M31" s="9">
        <v>21400.0</v>
      </c>
      <c r="N31" s="9">
        <v>3033.7</v>
      </c>
      <c r="O31" s="9"/>
      <c r="P31" s="9"/>
      <c r="Q31" s="9"/>
      <c r="R31" s="9"/>
    </row>
    <row r="32" ht="15.75" customHeight="1">
      <c r="A32" s="47"/>
      <c r="B32" s="9"/>
      <c r="C32" s="9"/>
      <c r="D32" s="48">
        <v>700.0</v>
      </c>
      <c r="E32" s="9"/>
      <c r="F32" s="9">
        <f t="shared" si="1"/>
        <v>700</v>
      </c>
      <c r="G32" s="9"/>
      <c r="H32" s="9"/>
      <c r="I32" s="9"/>
      <c r="J32" s="9"/>
      <c r="K32" s="9"/>
      <c r="L32" s="9"/>
      <c r="M32" s="9"/>
      <c r="N32" s="9">
        <v>1783.7</v>
      </c>
      <c r="O32" s="9"/>
      <c r="P32" s="9"/>
      <c r="Q32" s="9"/>
      <c r="R32" s="9"/>
    </row>
    <row r="33" ht="15.75" customHeight="1">
      <c r="A33" s="47"/>
      <c r="B33" s="9"/>
      <c r="C33" s="9"/>
      <c r="D33" s="9"/>
      <c r="E33" s="9"/>
      <c r="F33" s="9">
        <f t="shared" si="1"/>
        <v>0</v>
      </c>
      <c r="G33" s="9"/>
      <c r="H33" s="9"/>
      <c r="I33" s="9"/>
      <c r="J33" s="9"/>
      <c r="K33" s="9"/>
      <c r="L33" s="9"/>
      <c r="M33" s="9"/>
      <c r="N33" s="9">
        <v>2315.1</v>
      </c>
      <c r="O33" s="9"/>
      <c r="P33" s="9"/>
      <c r="Q33" s="9"/>
      <c r="R33" s="9"/>
    </row>
    <row r="34" ht="15.75" customHeight="1">
      <c r="A34" s="47"/>
      <c r="B34" s="9"/>
      <c r="C34" s="9"/>
      <c r="D34" s="9"/>
      <c r="E34" s="9"/>
      <c r="F34" s="9">
        <f t="shared" si="1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3.0</v>
      </c>
      <c r="R34" s="9" t="s">
        <v>113</v>
      </c>
    </row>
    <row r="35" ht="15.75" customHeight="1">
      <c r="A35" s="47">
        <v>44301.0</v>
      </c>
      <c r="B35" s="9" t="s">
        <v>27</v>
      </c>
      <c r="C35" s="9">
        <v>17000.0</v>
      </c>
      <c r="D35" s="9">
        <v>33005.5</v>
      </c>
      <c r="E35" s="9">
        <v>798.0</v>
      </c>
      <c r="F35" s="9">
        <f t="shared" si="1"/>
        <v>50803.5</v>
      </c>
      <c r="G35" s="9">
        <v>72.96</v>
      </c>
      <c r="H35" s="9"/>
      <c r="I35" s="9"/>
      <c r="J35" s="9"/>
      <c r="K35" s="9"/>
      <c r="L35" s="9"/>
      <c r="M35" s="9"/>
      <c r="N35" s="9"/>
      <c r="O35" s="9"/>
      <c r="P35" s="9"/>
      <c r="Q35" s="9">
        <v>2000.0</v>
      </c>
      <c r="R35" s="9" t="s">
        <v>102</v>
      </c>
    </row>
    <row r="36" ht="15.75" customHeight="1">
      <c r="A36" s="47"/>
      <c r="B36" s="9" t="s">
        <v>31</v>
      </c>
      <c r="C36" s="9">
        <v>3000.0</v>
      </c>
      <c r="D36" s="48">
        <v>33832.0</v>
      </c>
      <c r="E36" s="9"/>
      <c r="F36" s="9">
        <f t="shared" si="1"/>
        <v>36832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665.0</v>
      </c>
      <c r="R36" s="9" t="s">
        <v>102</v>
      </c>
    </row>
    <row r="37" ht="15.75" customHeight="1">
      <c r="A37" s="47"/>
      <c r="B37" s="9"/>
      <c r="C37" s="9"/>
      <c r="D37" s="9"/>
      <c r="E37" s="9"/>
      <c r="F37" s="9">
        <f t="shared" si="1"/>
        <v>0</v>
      </c>
      <c r="G37" s="9"/>
      <c r="H37" s="9"/>
      <c r="I37" s="9"/>
      <c r="J37" s="9"/>
      <c r="K37" s="9"/>
      <c r="L37" s="9">
        <v>18627.5</v>
      </c>
      <c r="M37" s="9">
        <v>68581.0</v>
      </c>
      <c r="N37" s="9"/>
      <c r="O37" s="9"/>
      <c r="P37" s="9"/>
      <c r="Q37" s="9">
        <v>12.0</v>
      </c>
      <c r="R37" s="9" t="s">
        <v>113</v>
      </c>
    </row>
    <row r="38" ht="15.75" customHeight="1">
      <c r="A38" s="47">
        <v>44302.0</v>
      </c>
      <c r="B38" s="9"/>
      <c r="C38" s="9"/>
      <c r="D38" s="9">
        <v>13140.0</v>
      </c>
      <c r="E38" s="9">
        <v>1547.49</v>
      </c>
      <c r="F38" s="9">
        <f t="shared" si="1"/>
        <v>14687.49</v>
      </c>
      <c r="G38" s="9">
        <v>72.98</v>
      </c>
      <c r="H38" s="9"/>
      <c r="I38" s="9"/>
      <c r="J38" s="9">
        <v>9800.0</v>
      </c>
      <c r="K38" s="9">
        <v>49175.0</v>
      </c>
      <c r="L38" s="9"/>
      <c r="M38" s="9"/>
      <c r="N38" s="9"/>
      <c r="O38" s="9"/>
      <c r="P38" s="9"/>
      <c r="Q38" s="9">
        <v>7000.0</v>
      </c>
      <c r="R38" s="9" t="s">
        <v>114</v>
      </c>
    </row>
    <row r="39" ht="15.75" customHeight="1">
      <c r="A39" s="47"/>
      <c r="B39" s="9"/>
      <c r="C39" s="9"/>
      <c r="D39" s="48">
        <v>23048.0</v>
      </c>
      <c r="E39" s="9"/>
      <c r="F39" s="9">
        <f t="shared" si="1"/>
        <v>23048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ht="15.75" customHeight="1">
      <c r="A40" s="47">
        <v>44303.0</v>
      </c>
      <c r="B40" s="9"/>
      <c r="C40" s="9"/>
      <c r="D40" s="9">
        <v>1809.5</v>
      </c>
      <c r="E40" s="9">
        <v>194.01</v>
      </c>
      <c r="F40" s="9">
        <f t="shared" si="1"/>
        <v>2003.51</v>
      </c>
      <c r="G40" s="9">
        <v>72.98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ht="15.75" customHeight="1">
      <c r="A41" s="47">
        <v>44304.0</v>
      </c>
      <c r="B41" s="9"/>
      <c r="C41" s="9"/>
      <c r="D41" s="9">
        <v>401.0</v>
      </c>
      <c r="E41" s="9">
        <v>1789.4</v>
      </c>
      <c r="F41" s="9">
        <f t="shared" si="1"/>
        <v>2190.4</v>
      </c>
      <c r="G41" s="9">
        <v>72.96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ht="15.75" customHeight="1">
      <c r="A42" s="47">
        <v>44305.0</v>
      </c>
      <c r="B42" s="9"/>
      <c r="C42" s="9"/>
      <c r="D42" s="9">
        <v>4309.0</v>
      </c>
      <c r="E42" s="9">
        <v>1021.12</v>
      </c>
      <c r="F42" s="9">
        <f t="shared" si="1"/>
        <v>5330.12</v>
      </c>
      <c r="G42" s="9">
        <v>72.97</v>
      </c>
      <c r="H42" s="9"/>
      <c r="I42" s="9"/>
      <c r="J42" s="9">
        <v>74269.7</v>
      </c>
      <c r="K42" s="9"/>
      <c r="L42" s="9"/>
      <c r="M42" s="9"/>
      <c r="N42" s="9"/>
      <c r="O42" s="9"/>
      <c r="P42" s="9"/>
      <c r="Q42" s="9">
        <v>3.0</v>
      </c>
      <c r="R42" s="9" t="s">
        <v>115</v>
      </c>
    </row>
    <row r="43" ht="15.75" customHeight="1">
      <c r="A43" s="47"/>
      <c r="B43" s="9"/>
      <c r="C43" s="9"/>
      <c r="D43" s="48">
        <v>1800.0</v>
      </c>
      <c r="E43" s="9"/>
      <c r="F43" s="9">
        <f t="shared" si="1"/>
        <v>1800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ht="15.75" customHeight="1">
      <c r="A44" s="47">
        <v>44306.0</v>
      </c>
      <c r="B44" s="9"/>
      <c r="C44" s="9"/>
      <c r="D44" s="9">
        <v>6.5</v>
      </c>
      <c r="E44" s="9">
        <v>3573.93</v>
      </c>
      <c r="F44" s="9">
        <f t="shared" si="1"/>
        <v>3580.43</v>
      </c>
      <c r="G44" s="9">
        <v>72.98</v>
      </c>
      <c r="H44" s="9"/>
      <c r="I44" s="9"/>
      <c r="J44" s="9"/>
      <c r="K44" s="9"/>
      <c r="L44" s="9">
        <v>30000.0</v>
      </c>
      <c r="M44" s="9"/>
      <c r="N44" s="9">
        <v>7664.7</v>
      </c>
      <c r="O44" s="9"/>
      <c r="P44" s="9"/>
      <c r="Q44" s="9">
        <v>5.0</v>
      </c>
      <c r="R44" s="9" t="s">
        <v>116</v>
      </c>
    </row>
    <row r="45" ht="15.75" customHeight="1">
      <c r="A45" s="47"/>
      <c r="B45" s="9"/>
      <c r="C45" s="9"/>
      <c r="D45" s="48">
        <v>200.0</v>
      </c>
      <c r="E45" s="9"/>
      <c r="F45" s="9">
        <f t="shared" si="1"/>
        <v>200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ht="15.75" customHeight="1">
      <c r="A46" s="47">
        <v>44307.0</v>
      </c>
      <c r="B46" s="9"/>
      <c r="C46" s="9"/>
      <c r="D46" s="9">
        <v>174362.0</v>
      </c>
      <c r="E46" s="9">
        <v>58.35</v>
      </c>
      <c r="F46" s="9">
        <f t="shared" si="1"/>
        <v>174420.35</v>
      </c>
      <c r="G46" s="9">
        <v>72.98</v>
      </c>
      <c r="H46" s="9"/>
      <c r="I46" s="9"/>
      <c r="J46" s="9"/>
      <c r="K46" s="9"/>
      <c r="L46" s="9"/>
      <c r="M46" s="9"/>
      <c r="N46" s="9">
        <v>720.0</v>
      </c>
      <c r="O46" s="9"/>
      <c r="P46" s="9"/>
      <c r="Q46" s="9">
        <v>253.02</v>
      </c>
      <c r="R46" s="9" t="s">
        <v>117</v>
      </c>
    </row>
    <row r="47" ht="15.75" customHeight="1">
      <c r="A47" s="47"/>
      <c r="B47" s="9"/>
      <c r="C47" s="9"/>
      <c r="D47" s="48">
        <v>2500.0</v>
      </c>
      <c r="E47" s="9"/>
      <c r="F47" s="9">
        <f t="shared" si="1"/>
        <v>2500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5.75" customHeight="1">
      <c r="A48" s="47">
        <v>44308.0</v>
      </c>
      <c r="B48" s="9" t="s">
        <v>36</v>
      </c>
      <c r="C48" s="9">
        <v>280000.0</v>
      </c>
      <c r="D48" s="9">
        <v>5551.02</v>
      </c>
      <c r="E48" s="9">
        <v>1123.23</v>
      </c>
      <c r="F48" s="9">
        <f t="shared" si="1"/>
        <v>286674.25</v>
      </c>
      <c r="G48" s="9">
        <v>72.97</v>
      </c>
      <c r="H48" s="9"/>
      <c r="I48" s="9"/>
      <c r="J48" s="9"/>
      <c r="K48" s="9"/>
      <c r="L48" s="9"/>
      <c r="M48" s="9"/>
      <c r="N48" s="9"/>
      <c r="O48" s="9"/>
      <c r="P48" s="9"/>
      <c r="Q48" s="9">
        <v>338.0</v>
      </c>
      <c r="R48" s="9" t="s">
        <v>118</v>
      </c>
    </row>
    <row r="49" ht="15.75" customHeight="1">
      <c r="A49" s="47"/>
      <c r="B49" s="9" t="s">
        <v>24</v>
      </c>
      <c r="C49" s="9">
        <v>5000.0</v>
      </c>
      <c r="D49" s="9"/>
      <c r="E49" s="9"/>
      <c r="F49" s="9">
        <f t="shared" si="1"/>
        <v>5000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12568.25</v>
      </c>
      <c r="R49" s="9" t="s">
        <v>101</v>
      </c>
    </row>
    <row r="50" ht="15.75" customHeight="1">
      <c r="A50" s="47"/>
      <c r="B50" s="48" t="s">
        <v>30</v>
      </c>
      <c r="C50" s="48">
        <v>2264.0</v>
      </c>
      <c r="D50" s="9"/>
      <c r="E50" s="9"/>
      <c r="F50" s="9">
        <f t="shared" si="1"/>
        <v>2264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3000.0</v>
      </c>
      <c r="R50" s="9" t="s">
        <v>119</v>
      </c>
      <c r="S50" s="9"/>
      <c r="T50" s="9"/>
      <c r="U50" s="9"/>
      <c r="V50" s="9"/>
      <c r="W50" s="9"/>
      <c r="X50" s="9"/>
      <c r="Y50" s="9"/>
      <c r="Z50" s="9"/>
    </row>
    <row r="51" ht="15.75" customHeight="1">
      <c r="A51" s="47">
        <v>44309.0</v>
      </c>
      <c r="B51" s="9"/>
      <c r="C51" s="9"/>
      <c r="D51" s="9">
        <v>3028.0</v>
      </c>
      <c r="E51" s="9">
        <v>2043.0</v>
      </c>
      <c r="F51" s="9">
        <f t="shared" si="1"/>
        <v>5071</v>
      </c>
      <c r="G51" s="9">
        <v>72.97</v>
      </c>
      <c r="H51" s="9"/>
      <c r="I51" s="9"/>
      <c r="J51" s="9"/>
      <c r="K51" s="9"/>
      <c r="L51" s="9">
        <v>11578.0</v>
      </c>
      <c r="M51" s="9"/>
      <c r="N51" s="9"/>
      <c r="O51" s="9">
        <v>35500.0</v>
      </c>
      <c r="P51" s="9"/>
      <c r="Q51" s="9">
        <v>19.04</v>
      </c>
      <c r="R51" s="9" t="s">
        <v>116</v>
      </c>
      <c r="S51" s="9"/>
      <c r="T51" s="9"/>
      <c r="U51" s="9"/>
      <c r="V51" s="9"/>
      <c r="W51" s="9"/>
      <c r="X51" s="9"/>
      <c r="Y51" s="9"/>
      <c r="Z51" s="9"/>
    </row>
    <row r="52" ht="15.75" customHeight="1">
      <c r="A52" s="47">
        <v>44310.0</v>
      </c>
      <c r="B52" s="9"/>
      <c r="C52" s="9"/>
      <c r="D52" s="9">
        <v>1.0</v>
      </c>
      <c r="E52" s="9"/>
      <c r="F52" s="9">
        <f t="shared" si="1"/>
        <v>1</v>
      </c>
      <c r="G52" s="9">
        <v>72.08</v>
      </c>
      <c r="H52" s="9"/>
      <c r="I52" s="9"/>
      <c r="J52" s="9">
        <v>8200.0</v>
      </c>
      <c r="K52" s="9"/>
      <c r="L52" s="9">
        <v>17020.0</v>
      </c>
      <c r="M52" s="9"/>
      <c r="N52" s="9"/>
      <c r="O52" s="9"/>
      <c r="P52" s="9"/>
      <c r="Q52" s="9">
        <v>2790.0</v>
      </c>
      <c r="R52" s="9" t="s">
        <v>120</v>
      </c>
      <c r="S52" s="9"/>
      <c r="T52" s="9"/>
      <c r="U52" s="9"/>
      <c r="V52" s="9"/>
      <c r="W52" s="9"/>
      <c r="X52" s="9"/>
      <c r="Y52" s="9"/>
      <c r="Z52" s="9"/>
    </row>
    <row r="53" ht="15.75" customHeight="1">
      <c r="A53" s="47">
        <v>44311.0</v>
      </c>
      <c r="B53" s="9"/>
      <c r="C53" s="9"/>
      <c r="D53" s="9">
        <v>1411.5</v>
      </c>
      <c r="E53" s="9">
        <v>511.87</v>
      </c>
      <c r="F53" s="9">
        <f t="shared" si="1"/>
        <v>1923.37</v>
      </c>
      <c r="G53" s="9">
        <v>72.09</v>
      </c>
      <c r="H53" s="9"/>
      <c r="I53" s="9"/>
      <c r="J53" s="9"/>
      <c r="K53" s="9"/>
      <c r="L53" s="9">
        <v>50795.0</v>
      </c>
      <c r="M53" s="9"/>
      <c r="N53" s="9"/>
      <c r="O53" s="9"/>
      <c r="P53" s="9"/>
      <c r="Q53" s="9">
        <v>5000.0</v>
      </c>
      <c r="R53" s="9" t="s">
        <v>110</v>
      </c>
      <c r="S53" s="9"/>
      <c r="T53" s="9"/>
      <c r="U53" s="9"/>
      <c r="V53" s="9"/>
      <c r="W53" s="9"/>
      <c r="X53" s="9"/>
      <c r="Y53" s="9"/>
      <c r="Z53" s="9"/>
    </row>
    <row r="54" ht="15.75" customHeight="1">
      <c r="A54" s="47">
        <v>44312.0</v>
      </c>
      <c r="B54" s="9"/>
      <c r="C54" s="9"/>
      <c r="D54" s="9">
        <v>1302.5</v>
      </c>
      <c r="E54" s="9">
        <v>233.4</v>
      </c>
      <c r="F54" s="9">
        <f t="shared" si="1"/>
        <v>1535.9</v>
      </c>
      <c r="G54" s="9">
        <v>72.07</v>
      </c>
      <c r="H54" s="9"/>
      <c r="I54" s="9"/>
      <c r="J54" s="9"/>
      <c r="K54" s="9"/>
      <c r="L54" s="9">
        <v>70500.0</v>
      </c>
      <c r="M54" s="9"/>
      <c r="N54" s="9"/>
      <c r="O54" s="9"/>
      <c r="P54" s="9"/>
      <c r="Q54" s="9">
        <v>27.0</v>
      </c>
      <c r="R54" s="9" t="s">
        <v>116</v>
      </c>
      <c r="S54" s="9"/>
      <c r="T54" s="9"/>
      <c r="U54" s="9"/>
      <c r="V54" s="9"/>
      <c r="W54" s="9"/>
      <c r="X54" s="9"/>
      <c r="Y54" s="9"/>
      <c r="Z54" s="9"/>
    </row>
    <row r="55" ht="15.75" customHeight="1">
      <c r="A55" s="47">
        <v>44313.0</v>
      </c>
      <c r="B55" s="9" t="s">
        <v>20</v>
      </c>
      <c r="C55" s="9">
        <v>50393.0</v>
      </c>
      <c r="D55" s="9">
        <v>5744.2</v>
      </c>
      <c r="E55" s="9"/>
      <c r="F55" s="9">
        <f t="shared" si="1"/>
        <v>56137.2</v>
      </c>
      <c r="G55" s="9">
        <v>72.09</v>
      </c>
      <c r="H55" s="9"/>
      <c r="I55" s="9"/>
      <c r="J55" s="9"/>
      <c r="K55" s="9"/>
      <c r="L55" s="9">
        <v>38800.0</v>
      </c>
      <c r="M55" s="9">
        <v>17725.0</v>
      </c>
      <c r="N55" s="9"/>
      <c r="O55" s="9"/>
      <c r="P55" s="9"/>
      <c r="Q55" s="9">
        <v>82.0</v>
      </c>
      <c r="R55" s="9" t="s">
        <v>117</v>
      </c>
      <c r="S55" s="9"/>
      <c r="T55" s="9"/>
      <c r="U55" s="9"/>
      <c r="V55" s="9"/>
      <c r="W55" s="9"/>
      <c r="X55" s="9"/>
      <c r="Y55" s="9"/>
      <c r="Z55" s="9"/>
    </row>
    <row r="56" ht="15.75" customHeight="1">
      <c r="A56" s="47">
        <v>44314.0</v>
      </c>
      <c r="B56" s="2" t="s">
        <v>23</v>
      </c>
      <c r="C56" s="9">
        <v>10000.0</v>
      </c>
      <c r="D56" s="9">
        <v>106.65</v>
      </c>
      <c r="E56" s="9"/>
      <c r="F56" s="9">
        <f t="shared" si="1"/>
        <v>10106.65</v>
      </c>
      <c r="G56" s="9">
        <v>71.06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47">
        <v>44315.0</v>
      </c>
      <c r="B57" s="9"/>
      <c r="C57" s="9"/>
      <c r="D57" s="9">
        <v>10409.0</v>
      </c>
      <c r="E57" s="9">
        <v>1015.29</v>
      </c>
      <c r="F57" s="9">
        <f t="shared" si="1"/>
        <v>11424.29</v>
      </c>
      <c r="G57" s="9">
        <v>71.05</v>
      </c>
      <c r="H57" s="9"/>
      <c r="I57" s="9"/>
      <c r="J57" s="9"/>
      <c r="K57" s="9"/>
      <c r="L57" s="9">
        <v>10310.0</v>
      </c>
      <c r="M57" s="9"/>
      <c r="N57" s="9"/>
      <c r="O57" s="9"/>
      <c r="P57" s="9"/>
      <c r="Q57" s="9">
        <v>3000.0</v>
      </c>
      <c r="R57" s="9" t="s">
        <v>110</v>
      </c>
      <c r="S57" s="9"/>
      <c r="T57" s="9"/>
      <c r="U57" s="9"/>
      <c r="V57" s="9"/>
      <c r="W57" s="9"/>
      <c r="X57" s="9"/>
      <c r="Y57" s="9"/>
      <c r="Z57" s="9"/>
    </row>
    <row r="58" ht="15.75" customHeight="1">
      <c r="A58" s="47"/>
      <c r="B58" s="9"/>
      <c r="C58" s="9"/>
      <c r="D58" s="9"/>
      <c r="E58" s="9"/>
      <c r="F58" s="9">
        <f t="shared" si="1"/>
        <v>0</v>
      </c>
      <c r="G58" s="9"/>
      <c r="H58" s="9"/>
      <c r="I58" s="9"/>
      <c r="J58" s="9"/>
      <c r="K58" s="9"/>
      <c r="L58" s="9">
        <v>19808.0</v>
      </c>
      <c r="M58" s="9"/>
      <c r="N58" s="9"/>
      <c r="O58" s="9"/>
      <c r="P58" s="9"/>
      <c r="Q58" s="9">
        <v>15000.0</v>
      </c>
      <c r="R58" s="9" t="s">
        <v>121</v>
      </c>
      <c r="S58" s="9"/>
      <c r="T58" s="9"/>
      <c r="U58" s="9"/>
      <c r="V58" s="9"/>
      <c r="W58" s="9"/>
      <c r="X58" s="9"/>
      <c r="Y58" s="9"/>
      <c r="Z58" s="9"/>
    </row>
    <row r="59" ht="15.75" customHeight="1">
      <c r="A59" s="47"/>
      <c r="B59" s="9"/>
      <c r="C59" s="9"/>
      <c r="D59" s="9"/>
      <c r="E59" s="9"/>
      <c r="F59" s="9">
        <f t="shared" si="1"/>
        <v>0</v>
      </c>
      <c r="G59" s="9"/>
      <c r="H59" s="9"/>
      <c r="I59" s="9"/>
      <c r="J59" s="9"/>
      <c r="K59" s="9"/>
      <c r="L59" s="9">
        <v>20275.0</v>
      </c>
      <c r="M59" s="9"/>
      <c r="N59" s="9"/>
      <c r="O59" s="9"/>
      <c r="P59" s="9"/>
      <c r="Q59" s="9">
        <v>338.0</v>
      </c>
      <c r="R59" s="9" t="s">
        <v>122</v>
      </c>
      <c r="S59" s="9"/>
      <c r="T59" s="9"/>
      <c r="U59" s="9"/>
      <c r="V59" s="9"/>
      <c r="W59" s="9"/>
      <c r="X59" s="9"/>
      <c r="Y59" s="9"/>
      <c r="Z59" s="9"/>
    </row>
    <row r="60" ht="15.75" customHeight="1">
      <c r="A60" s="47" t="s">
        <v>123</v>
      </c>
      <c r="B60" s="49" t="s">
        <v>32</v>
      </c>
      <c r="C60" s="48">
        <v>10000.0</v>
      </c>
      <c r="D60" s="48">
        <v>2850.0</v>
      </c>
      <c r="E60" s="9">
        <v>652.95</v>
      </c>
      <c r="F60" s="9">
        <f t="shared" si="1"/>
        <v>13502.95</v>
      </c>
      <c r="G60" s="9">
        <v>2252.83</v>
      </c>
      <c r="H60" s="9"/>
      <c r="I60" s="9"/>
      <c r="J60" s="9"/>
      <c r="K60" s="9"/>
      <c r="L60" s="9"/>
      <c r="M60" s="9"/>
      <c r="N60" s="9"/>
      <c r="O60" s="9"/>
      <c r="P60" s="9">
        <v>10000.0</v>
      </c>
      <c r="Q60" s="9">
        <v>37541.2</v>
      </c>
      <c r="R60" s="9" t="s">
        <v>103</v>
      </c>
      <c r="S60" s="9"/>
      <c r="T60" s="9"/>
      <c r="U60" s="9"/>
      <c r="V60" s="9"/>
      <c r="W60" s="9"/>
      <c r="X60" s="9"/>
      <c r="Y60" s="9"/>
      <c r="Z60" s="9"/>
    </row>
    <row r="61" ht="15.75" customHeight="1">
      <c r="A61" s="47"/>
      <c r="B61" s="9" t="s">
        <v>19</v>
      </c>
      <c r="C61" s="9">
        <v>15000.0</v>
      </c>
      <c r="D61" s="9">
        <v>755.5</v>
      </c>
      <c r="E61" s="9"/>
      <c r="F61" s="9">
        <f t="shared" si="1"/>
        <v>15755.5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1500.0</v>
      </c>
      <c r="R61" s="9" t="s">
        <v>102</v>
      </c>
      <c r="S61" s="9"/>
      <c r="T61" s="9"/>
      <c r="U61" s="9"/>
      <c r="V61" s="9"/>
      <c r="W61" s="9"/>
      <c r="X61" s="9"/>
      <c r="Y61" s="9"/>
      <c r="Z61" s="9"/>
    </row>
    <row r="62" ht="15.75" customHeight="1">
      <c r="A62" s="4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600.0</v>
      </c>
      <c r="R62" s="9" t="s">
        <v>124</v>
      </c>
      <c r="S62" s="9"/>
      <c r="T62" s="9"/>
      <c r="U62" s="9"/>
      <c r="V62" s="9"/>
      <c r="W62" s="9"/>
      <c r="X62" s="9"/>
      <c r="Y62" s="9"/>
      <c r="Z62" s="9"/>
    </row>
    <row r="63" ht="15.75" customHeight="1">
      <c r="A63" s="50" t="s">
        <v>82</v>
      </c>
      <c r="B63" s="51"/>
      <c r="C63" s="51">
        <f t="shared" ref="C63:E63" si="2">SUM(C3:C62)</f>
        <v>537732.2</v>
      </c>
      <c r="D63" s="51">
        <f t="shared" si="2"/>
        <v>479338.94</v>
      </c>
      <c r="E63" s="51">
        <f t="shared" si="2"/>
        <v>18730.83</v>
      </c>
      <c r="F63" s="51">
        <f>SUBTOTAL(9,C63:E63)</f>
        <v>1035801.97</v>
      </c>
      <c r="G63" s="51">
        <f t="shared" ref="G63:Q63" si="3">SUM(G3:G62)</f>
        <v>4361.67</v>
      </c>
      <c r="H63" s="51">
        <f t="shared" si="3"/>
        <v>0</v>
      </c>
      <c r="I63" s="51">
        <f t="shared" si="3"/>
        <v>0</v>
      </c>
      <c r="J63" s="51">
        <f t="shared" si="3"/>
        <v>92269.7</v>
      </c>
      <c r="K63" s="51">
        <f t="shared" si="3"/>
        <v>49175</v>
      </c>
      <c r="L63" s="51">
        <f t="shared" si="3"/>
        <v>349233.5</v>
      </c>
      <c r="M63" s="51">
        <f t="shared" si="3"/>
        <v>142906</v>
      </c>
      <c r="N63" s="51">
        <f t="shared" si="3"/>
        <v>28531.6</v>
      </c>
      <c r="O63" s="51">
        <f t="shared" si="3"/>
        <v>35500</v>
      </c>
      <c r="P63" s="51">
        <f t="shared" si="3"/>
        <v>10000</v>
      </c>
      <c r="Q63" s="51">
        <f t="shared" si="3"/>
        <v>116850.51</v>
      </c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7"/>
    </row>
    <row r="65" ht="15.75" customHeight="1">
      <c r="A65" s="47"/>
    </row>
    <row r="66" ht="15.75" customHeight="1">
      <c r="A66" s="47"/>
    </row>
    <row r="67" ht="15.75" customHeight="1">
      <c r="A67" s="47"/>
    </row>
    <row r="68" ht="15.75" customHeight="1">
      <c r="A68" s="47"/>
    </row>
    <row r="69" ht="15.75" customHeight="1">
      <c r="A69" s="47"/>
    </row>
    <row r="70" ht="15.75" customHeight="1">
      <c r="A70" s="47"/>
    </row>
    <row r="71" ht="15.75" customHeight="1">
      <c r="A71" s="47"/>
    </row>
    <row r="72" ht="15.75" customHeight="1">
      <c r="A72" s="47"/>
    </row>
    <row r="73" ht="15.75" customHeight="1">
      <c r="A73" s="47"/>
    </row>
    <row r="74" ht="15.75" customHeight="1">
      <c r="A74" s="47"/>
    </row>
    <row r="75" ht="15.75" customHeight="1">
      <c r="A75" s="47"/>
    </row>
    <row r="76" ht="15.75" customHeight="1">
      <c r="A76" s="47"/>
    </row>
    <row r="77" ht="15.75" customHeight="1">
      <c r="A77" s="47"/>
    </row>
    <row r="78" ht="15.75" customHeight="1">
      <c r="A78" s="47"/>
    </row>
    <row r="79" ht="15.75" customHeight="1">
      <c r="A79" s="47"/>
    </row>
    <row r="80" ht="15.75" customHeight="1">
      <c r="A80" s="47"/>
    </row>
    <row r="81" ht="15.75" customHeight="1">
      <c r="A81" s="47"/>
    </row>
    <row r="82" ht="15.75" customHeight="1">
      <c r="A82" s="47"/>
    </row>
    <row r="83" ht="15.75" customHeight="1">
      <c r="A83" s="47"/>
    </row>
    <row r="84" ht="15.75" customHeight="1">
      <c r="A84" s="47"/>
    </row>
    <row r="85" ht="15.75" customHeight="1">
      <c r="A85" s="47"/>
    </row>
    <row r="86" ht="15.75" customHeight="1">
      <c r="A86" s="47"/>
    </row>
    <row r="87" ht="15.75" customHeight="1">
      <c r="A87" s="47"/>
    </row>
    <row r="88" ht="15.75" customHeight="1">
      <c r="A88" s="47"/>
    </row>
    <row r="89" ht="15.75" customHeight="1">
      <c r="A89" s="47"/>
    </row>
    <row r="90" ht="15.75" customHeight="1">
      <c r="A90" s="47"/>
    </row>
    <row r="91" ht="15.75" customHeight="1">
      <c r="A91" s="47"/>
    </row>
    <row r="92" ht="15.75" customHeight="1">
      <c r="A92" s="47"/>
    </row>
    <row r="93" ht="15.75" customHeight="1">
      <c r="A93" s="47"/>
    </row>
    <row r="94" ht="15.75" customHeight="1">
      <c r="A94" s="47"/>
    </row>
    <row r="95" ht="15.75" customHeight="1">
      <c r="A95" s="47"/>
    </row>
    <row r="96" ht="15.75" customHeight="1">
      <c r="A96" s="47"/>
    </row>
    <row r="97" ht="15.75" customHeight="1">
      <c r="A97" s="47"/>
    </row>
    <row r="98" ht="15.75" customHeight="1">
      <c r="A98" s="47"/>
    </row>
    <row r="99" ht="15.75" customHeight="1">
      <c r="A99" s="47"/>
    </row>
    <row r="100" ht="15.75" customHeight="1">
      <c r="A100" s="47"/>
    </row>
    <row r="101" ht="15.75" customHeight="1">
      <c r="A101" s="47"/>
    </row>
    <row r="102" ht="15.75" customHeight="1">
      <c r="A102" s="47"/>
    </row>
    <row r="103" ht="15.75" customHeight="1">
      <c r="A103" s="47"/>
    </row>
    <row r="104" ht="15.75" customHeight="1">
      <c r="A104" s="47"/>
    </row>
    <row r="105" ht="15.75" customHeight="1">
      <c r="A105" s="47"/>
    </row>
    <row r="106" ht="15.75" customHeight="1">
      <c r="A106" s="47"/>
    </row>
    <row r="107" ht="15.75" customHeight="1">
      <c r="A107" s="47"/>
    </row>
    <row r="108" ht="15.75" customHeight="1">
      <c r="A108" s="47"/>
    </row>
    <row r="109" ht="15.75" customHeight="1">
      <c r="A109" s="47"/>
    </row>
    <row r="110" ht="15.75" customHeight="1">
      <c r="A110" s="47"/>
    </row>
    <row r="111" ht="15.75" customHeight="1">
      <c r="A111" s="47"/>
    </row>
    <row r="112" ht="15.75" customHeight="1">
      <c r="A112" s="47"/>
    </row>
    <row r="113" ht="15.75" customHeight="1">
      <c r="A113" s="47"/>
    </row>
    <row r="114" ht="15.75" customHeight="1">
      <c r="A114" s="47"/>
    </row>
    <row r="115" ht="15.75" customHeight="1">
      <c r="A115" s="47"/>
    </row>
    <row r="116" ht="15.75" customHeight="1">
      <c r="A116" s="47"/>
    </row>
    <row r="117" ht="15.75" customHeight="1">
      <c r="A117" s="47"/>
    </row>
    <row r="118" ht="15.75" customHeight="1">
      <c r="A118" s="47"/>
    </row>
    <row r="119" ht="15.75" customHeight="1">
      <c r="A119" s="47"/>
    </row>
    <row r="120" ht="15.75" customHeight="1">
      <c r="A120" s="47"/>
    </row>
    <row r="121" ht="15.75" customHeight="1">
      <c r="A121" s="47"/>
    </row>
    <row r="122" ht="15.75" customHeight="1">
      <c r="A122" s="47"/>
    </row>
    <row r="123" ht="15.75" customHeight="1">
      <c r="A123" s="47"/>
    </row>
    <row r="124" ht="15.75" customHeight="1">
      <c r="A124" s="47"/>
    </row>
    <row r="125" ht="15.75" customHeight="1">
      <c r="A125" s="47"/>
    </row>
    <row r="126" ht="15.75" customHeight="1">
      <c r="A126" s="47"/>
    </row>
    <row r="127" ht="15.75" customHeight="1">
      <c r="A127" s="47"/>
    </row>
    <row r="128" ht="15.75" customHeight="1">
      <c r="A128" s="47"/>
    </row>
    <row r="129" ht="15.75" customHeight="1">
      <c r="A129" s="47"/>
    </row>
    <row r="130" ht="15.75" customHeight="1">
      <c r="A130" s="47"/>
    </row>
    <row r="131" ht="15.75" customHeight="1">
      <c r="A131" s="47"/>
    </row>
    <row r="132" ht="15.75" customHeight="1">
      <c r="A132" s="47"/>
    </row>
    <row r="133" ht="15.75" customHeight="1">
      <c r="A133" s="47"/>
    </row>
    <row r="134" ht="15.75" customHeight="1">
      <c r="A134" s="47"/>
    </row>
    <row r="135" ht="15.75" customHeight="1">
      <c r="A135" s="47"/>
    </row>
    <row r="136" ht="15.75" customHeight="1">
      <c r="A136" s="47"/>
    </row>
    <row r="137" ht="15.75" customHeight="1">
      <c r="A137" s="47"/>
    </row>
    <row r="138" ht="15.75" customHeight="1">
      <c r="A138" s="47"/>
    </row>
    <row r="139" ht="15.75" customHeight="1">
      <c r="A139" s="47"/>
    </row>
    <row r="140" ht="15.75" customHeight="1">
      <c r="A140" s="47"/>
    </row>
    <row r="141" ht="15.75" customHeight="1">
      <c r="A141" s="47"/>
    </row>
    <row r="142" ht="15.75" customHeight="1">
      <c r="A142" s="47"/>
    </row>
    <row r="143" ht="15.75" customHeight="1">
      <c r="A143" s="47"/>
    </row>
    <row r="144" ht="15.75" customHeight="1">
      <c r="A144" s="47"/>
    </row>
    <row r="145" ht="15.75" customHeight="1">
      <c r="A145" s="47"/>
    </row>
    <row r="146" ht="15.75" customHeight="1">
      <c r="A146" s="47"/>
    </row>
    <row r="147" ht="15.75" customHeight="1">
      <c r="A147" s="47"/>
    </row>
    <row r="148" ht="15.75" customHeight="1">
      <c r="A148" s="47"/>
    </row>
    <row r="149" ht="15.75" customHeight="1">
      <c r="A149" s="47"/>
    </row>
    <row r="150" ht="15.75" customHeight="1">
      <c r="A150" s="47"/>
    </row>
    <row r="151" ht="15.75" customHeight="1">
      <c r="A151" s="47"/>
    </row>
    <row r="152" ht="15.75" customHeight="1">
      <c r="A152" s="47"/>
    </row>
    <row r="153" ht="15.75" customHeight="1">
      <c r="A153" s="47"/>
    </row>
    <row r="154" ht="15.75" customHeight="1">
      <c r="A154" s="47"/>
    </row>
    <row r="155" ht="15.75" customHeight="1">
      <c r="A155" s="47"/>
    </row>
    <row r="156" ht="15.75" customHeight="1">
      <c r="A156" s="47"/>
    </row>
    <row r="157" ht="15.75" customHeight="1">
      <c r="A157" s="47"/>
    </row>
    <row r="158" ht="15.75" customHeight="1">
      <c r="A158" s="47"/>
    </row>
    <row r="159" ht="15.75" customHeight="1">
      <c r="A159" s="47"/>
    </row>
    <row r="160" ht="15.75" customHeight="1">
      <c r="A160" s="47"/>
    </row>
    <row r="161" ht="15.75" customHeight="1">
      <c r="A161" s="47"/>
    </row>
    <row r="162" ht="15.75" customHeight="1">
      <c r="A162" s="47"/>
    </row>
    <row r="163" ht="15.75" customHeight="1">
      <c r="A163" s="47"/>
    </row>
    <row r="164" ht="15.75" customHeight="1">
      <c r="A164" s="47"/>
    </row>
    <row r="165" ht="15.75" customHeight="1">
      <c r="A165" s="47"/>
    </row>
    <row r="166" ht="15.75" customHeight="1">
      <c r="A166" s="47"/>
    </row>
    <row r="167" ht="15.75" customHeight="1">
      <c r="A167" s="47"/>
    </row>
    <row r="168" ht="15.75" customHeight="1">
      <c r="A168" s="47"/>
    </row>
    <row r="169" ht="15.75" customHeight="1">
      <c r="A169" s="47"/>
    </row>
    <row r="170" ht="15.75" customHeight="1">
      <c r="A170" s="47"/>
    </row>
    <row r="171" ht="15.75" customHeight="1">
      <c r="A171" s="47"/>
    </row>
    <row r="172" ht="15.75" customHeight="1">
      <c r="A172" s="47"/>
    </row>
    <row r="173" ht="15.75" customHeight="1">
      <c r="A173" s="47"/>
    </row>
    <row r="174" ht="15.75" customHeight="1">
      <c r="A174" s="47"/>
    </row>
    <row r="175" ht="15.75" customHeight="1">
      <c r="A175" s="47"/>
    </row>
    <row r="176" ht="15.75" customHeight="1">
      <c r="A176" s="47"/>
    </row>
    <row r="177" ht="15.75" customHeight="1">
      <c r="A177" s="47"/>
    </row>
    <row r="178" ht="15.75" customHeight="1">
      <c r="A178" s="47"/>
    </row>
    <row r="179" ht="15.75" customHeight="1">
      <c r="A179" s="47"/>
    </row>
    <row r="180" ht="15.75" customHeight="1">
      <c r="A180" s="47"/>
    </row>
    <row r="181" ht="15.75" customHeight="1">
      <c r="A181" s="47"/>
    </row>
    <row r="182" ht="15.75" customHeight="1">
      <c r="A182" s="47"/>
    </row>
    <row r="183" ht="15.75" customHeight="1">
      <c r="A183" s="47"/>
    </row>
    <row r="184" ht="15.75" customHeight="1">
      <c r="A184" s="47"/>
    </row>
    <row r="185" ht="15.75" customHeight="1">
      <c r="A185" s="47"/>
    </row>
    <row r="186" ht="15.75" customHeight="1">
      <c r="A186" s="47"/>
    </row>
    <row r="187" ht="15.75" customHeight="1">
      <c r="A187" s="47"/>
    </row>
    <row r="188" ht="15.75" customHeight="1">
      <c r="A188" s="47"/>
    </row>
    <row r="189" ht="15.75" customHeight="1">
      <c r="A189" s="47"/>
    </row>
    <row r="190" ht="15.75" customHeight="1">
      <c r="A190" s="47"/>
    </row>
    <row r="191" ht="15.75" customHeight="1">
      <c r="A191" s="47"/>
    </row>
    <row r="192" ht="15.75" customHeight="1">
      <c r="A192" s="47"/>
    </row>
    <row r="193" ht="15.75" customHeight="1">
      <c r="A193" s="47"/>
    </row>
    <row r="194" ht="15.75" customHeight="1">
      <c r="A194" s="47"/>
    </row>
    <row r="195" ht="15.75" customHeight="1">
      <c r="A195" s="47"/>
    </row>
    <row r="196" ht="15.75" customHeight="1">
      <c r="A196" s="47"/>
    </row>
    <row r="197" ht="15.75" customHeight="1">
      <c r="A197" s="47"/>
    </row>
    <row r="198" ht="15.75" customHeight="1">
      <c r="A198" s="47"/>
    </row>
    <row r="199" ht="15.75" customHeight="1">
      <c r="A199" s="47"/>
    </row>
    <row r="200" ht="15.75" customHeight="1">
      <c r="A200" s="47"/>
    </row>
    <row r="201" ht="15.75" customHeight="1">
      <c r="A201" s="47"/>
    </row>
    <row r="202" ht="15.75" customHeight="1">
      <c r="A202" s="47"/>
    </row>
    <row r="203" ht="15.75" customHeight="1">
      <c r="A203" s="47"/>
    </row>
    <row r="204" ht="15.75" customHeight="1">
      <c r="A204" s="47"/>
    </row>
    <row r="205" ht="15.75" customHeight="1">
      <c r="A205" s="47"/>
    </row>
    <row r="206" ht="15.75" customHeight="1">
      <c r="A206" s="47"/>
    </row>
    <row r="207" ht="15.75" customHeight="1">
      <c r="A207" s="47"/>
    </row>
    <row r="208" ht="15.75" customHeight="1">
      <c r="A208" s="47"/>
    </row>
    <row r="209" ht="15.75" customHeight="1">
      <c r="A209" s="47"/>
    </row>
    <row r="210" ht="15.75" customHeight="1">
      <c r="A210" s="47"/>
    </row>
    <row r="211" ht="15.75" customHeight="1">
      <c r="A211" s="47"/>
    </row>
    <row r="212" ht="15.75" customHeight="1">
      <c r="A212" s="47"/>
    </row>
    <row r="213" ht="15.75" customHeight="1">
      <c r="A213" s="47"/>
    </row>
    <row r="214" ht="15.75" customHeight="1">
      <c r="A214" s="47"/>
    </row>
    <row r="215" ht="15.75" customHeight="1">
      <c r="A215" s="47"/>
    </row>
    <row r="216" ht="15.75" customHeight="1">
      <c r="A216" s="47"/>
    </row>
    <row r="217" ht="15.75" customHeight="1">
      <c r="A217" s="47"/>
    </row>
    <row r="218" ht="15.75" customHeight="1">
      <c r="A218" s="47"/>
    </row>
    <row r="219" ht="15.75" customHeight="1">
      <c r="A219" s="47"/>
    </row>
    <row r="220" ht="15.75" customHeight="1">
      <c r="A220" s="47"/>
    </row>
    <row r="221" ht="15.75" customHeight="1">
      <c r="A221" s="47"/>
    </row>
    <row r="222" ht="15.75" customHeight="1">
      <c r="A222" s="47"/>
    </row>
    <row r="223" ht="15.75" customHeight="1">
      <c r="A223" s="47"/>
    </row>
    <row r="224" ht="15.75" customHeight="1">
      <c r="A224" s="47"/>
    </row>
    <row r="225" ht="15.75" customHeight="1">
      <c r="A225" s="47"/>
    </row>
    <row r="226" ht="15.75" customHeight="1">
      <c r="A226" s="47"/>
    </row>
    <row r="227" ht="15.75" customHeight="1">
      <c r="A227" s="47"/>
    </row>
    <row r="228" ht="15.75" customHeight="1">
      <c r="A228" s="47"/>
    </row>
    <row r="229" ht="15.75" customHeight="1">
      <c r="A229" s="47"/>
    </row>
    <row r="230" ht="15.75" customHeight="1">
      <c r="A230" s="47"/>
    </row>
    <row r="231" ht="15.75" customHeight="1">
      <c r="A231" s="47"/>
    </row>
    <row r="232" ht="15.75" customHeight="1">
      <c r="A232" s="47"/>
    </row>
    <row r="233" ht="15.75" customHeight="1">
      <c r="A233" s="47"/>
    </row>
    <row r="234" ht="15.75" customHeight="1">
      <c r="A234" s="47"/>
    </row>
    <row r="235" ht="15.75" customHeight="1">
      <c r="A235" s="47"/>
    </row>
    <row r="236" ht="15.75" customHeight="1">
      <c r="A236" s="47"/>
    </row>
    <row r="237" ht="15.75" customHeight="1">
      <c r="A237" s="47"/>
    </row>
    <row r="238" ht="15.75" customHeight="1">
      <c r="A238" s="47"/>
    </row>
    <row r="239" ht="15.75" customHeight="1">
      <c r="A239" s="47"/>
    </row>
    <row r="240" ht="15.75" customHeight="1">
      <c r="A240" s="47"/>
    </row>
    <row r="241" ht="15.75" customHeight="1">
      <c r="A241" s="47"/>
    </row>
    <row r="242" ht="15.75" customHeight="1">
      <c r="A242" s="47"/>
    </row>
    <row r="243" ht="15.75" customHeight="1">
      <c r="A243" s="47"/>
    </row>
    <row r="244" ht="15.75" customHeight="1">
      <c r="A244" s="47"/>
    </row>
    <row r="245" ht="15.75" customHeight="1">
      <c r="A245" s="47"/>
    </row>
    <row r="246" ht="15.75" customHeight="1">
      <c r="A246" s="47"/>
    </row>
    <row r="247" ht="15.75" customHeight="1">
      <c r="A247" s="47"/>
    </row>
    <row r="248" ht="15.75" customHeight="1">
      <c r="A248" s="47"/>
    </row>
    <row r="249" ht="15.75" customHeight="1">
      <c r="A249" s="47"/>
    </row>
    <row r="250" ht="15.75" customHeight="1">
      <c r="A250" s="47"/>
    </row>
    <row r="251" ht="15.75" customHeight="1">
      <c r="A251" s="47"/>
    </row>
    <row r="252" ht="15.75" customHeight="1">
      <c r="A252" s="47"/>
    </row>
    <row r="253" ht="15.75" customHeight="1">
      <c r="A253" s="47"/>
    </row>
    <row r="254" ht="15.75" customHeight="1">
      <c r="A254" s="47"/>
    </row>
    <row r="255" ht="15.75" customHeight="1">
      <c r="A255" s="47"/>
    </row>
    <row r="256" ht="15.75" customHeight="1">
      <c r="A256" s="47"/>
    </row>
    <row r="257" ht="15.75" customHeight="1">
      <c r="A257" s="47"/>
    </row>
    <row r="258" ht="15.75" customHeight="1">
      <c r="A258" s="47"/>
    </row>
    <row r="259" ht="15.75" customHeight="1">
      <c r="A259" s="47"/>
    </row>
    <row r="260" ht="15.75" customHeight="1">
      <c r="A260" s="47"/>
    </row>
    <row r="261" ht="15.75" customHeight="1">
      <c r="A261" s="47"/>
    </row>
    <row r="262" ht="15.75" customHeight="1">
      <c r="A262" s="47"/>
    </row>
    <row r="263" ht="15.75" customHeight="1">
      <c r="A263" s="47"/>
    </row>
    <row r="264" ht="15.75" customHeight="1">
      <c r="A264" s="47"/>
    </row>
    <row r="265" ht="15.75" customHeight="1">
      <c r="A265" s="47"/>
    </row>
    <row r="266" ht="15.75" customHeight="1">
      <c r="A266" s="47"/>
    </row>
    <row r="267" ht="15.75" customHeight="1">
      <c r="A267" s="47"/>
    </row>
    <row r="268" ht="15.75" customHeight="1">
      <c r="A268" s="47"/>
    </row>
    <row r="269" ht="15.75" customHeight="1">
      <c r="A269" s="47"/>
    </row>
    <row r="270" ht="15.75" customHeight="1">
      <c r="A270" s="47"/>
    </row>
    <row r="271" ht="15.75" customHeight="1">
      <c r="A271" s="47"/>
    </row>
    <row r="272" ht="15.75" customHeight="1">
      <c r="A272" s="47"/>
    </row>
    <row r="273" ht="15.75" customHeight="1">
      <c r="A273" s="47"/>
    </row>
    <row r="274" ht="15.75" customHeight="1">
      <c r="A274" s="47"/>
    </row>
    <row r="275" ht="15.75" customHeight="1">
      <c r="A275" s="47"/>
    </row>
    <row r="276" ht="15.75" customHeight="1">
      <c r="A276" s="47"/>
    </row>
    <row r="277" ht="15.75" customHeight="1">
      <c r="A277" s="47"/>
    </row>
    <row r="278" ht="15.75" customHeight="1">
      <c r="A278" s="47"/>
    </row>
    <row r="279" ht="15.75" customHeight="1">
      <c r="A279" s="47"/>
    </row>
    <row r="280" ht="15.75" customHeight="1">
      <c r="A280" s="47"/>
    </row>
    <row r="281" ht="15.75" customHeight="1">
      <c r="A281" s="47"/>
    </row>
    <row r="282" ht="15.75" customHeight="1">
      <c r="A282" s="47"/>
    </row>
    <row r="283" ht="15.75" customHeight="1">
      <c r="A283" s="47"/>
    </row>
    <row r="284" ht="15.75" customHeight="1">
      <c r="A284" s="47"/>
    </row>
    <row r="285" ht="15.75" customHeight="1">
      <c r="A285" s="47"/>
    </row>
    <row r="286" ht="15.75" customHeight="1">
      <c r="A286" s="47"/>
    </row>
    <row r="287" ht="15.75" customHeight="1">
      <c r="A287" s="47"/>
    </row>
    <row r="288" ht="15.75" customHeight="1">
      <c r="A288" s="47"/>
    </row>
    <row r="289" ht="15.75" customHeight="1">
      <c r="A289" s="47"/>
    </row>
    <row r="290" ht="15.75" customHeight="1">
      <c r="A290" s="47"/>
    </row>
    <row r="291" ht="15.75" customHeight="1">
      <c r="A291" s="47"/>
    </row>
    <row r="292" ht="15.75" customHeight="1">
      <c r="A292" s="47"/>
    </row>
    <row r="293" ht="15.75" customHeight="1">
      <c r="A293" s="47"/>
    </row>
    <row r="294" ht="15.75" customHeight="1">
      <c r="A294" s="47"/>
    </row>
    <row r="295" ht="15.75" customHeight="1">
      <c r="A295" s="47"/>
    </row>
    <row r="296" ht="15.75" customHeight="1">
      <c r="A296" s="47"/>
    </row>
    <row r="297" ht="15.75" customHeight="1">
      <c r="A297" s="47"/>
    </row>
    <row r="298" ht="15.75" customHeight="1">
      <c r="A298" s="47"/>
    </row>
    <row r="299" ht="15.75" customHeight="1">
      <c r="A299" s="47"/>
    </row>
    <row r="300" ht="15.75" customHeight="1">
      <c r="A300" s="47"/>
    </row>
    <row r="301" ht="15.75" customHeight="1">
      <c r="A301" s="47"/>
    </row>
    <row r="302" ht="15.75" customHeight="1">
      <c r="A302" s="47"/>
    </row>
    <row r="303" ht="15.75" customHeight="1">
      <c r="A303" s="47"/>
    </row>
    <row r="304" ht="15.75" customHeight="1">
      <c r="A304" s="47"/>
    </row>
    <row r="305" ht="15.75" customHeight="1">
      <c r="A305" s="47"/>
    </row>
    <row r="306" ht="15.75" customHeight="1">
      <c r="A306" s="47"/>
    </row>
    <row r="307" ht="15.75" customHeight="1">
      <c r="A307" s="47"/>
    </row>
    <row r="308" ht="15.75" customHeight="1">
      <c r="A308" s="47"/>
    </row>
    <row r="309" ht="15.75" customHeight="1">
      <c r="A309" s="47"/>
    </row>
    <row r="310" ht="15.75" customHeight="1">
      <c r="A310" s="47"/>
    </row>
    <row r="311" ht="15.75" customHeight="1">
      <c r="A311" s="47"/>
    </row>
    <row r="312" ht="15.75" customHeight="1">
      <c r="A312" s="47"/>
    </row>
    <row r="313" ht="15.75" customHeight="1">
      <c r="A313" s="47"/>
    </row>
    <row r="314" ht="15.75" customHeight="1">
      <c r="A314" s="47"/>
    </row>
    <row r="315" ht="15.75" customHeight="1">
      <c r="A315" s="47"/>
    </row>
    <row r="316" ht="15.75" customHeight="1">
      <c r="A316" s="47"/>
    </row>
    <row r="317" ht="15.75" customHeight="1">
      <c r="A317" s="47"/>
    </row>
    <row r="318" ht="15.75" customHeight="1">
      <c r="A318" s="47"/>
    </row>
    <row r="319" ht="15.75" customHeight="1">
      <c r="A319" s="47"/>
    </row>
    <row r="320" ht="15.75" customHeight="1">
      <c r="A320" s="47"/>
    </row>
    <row r="321" ht="15.75" customHeight="1">
      <c r="A321" s="47"/>
    </row>
    <row r="322" ht="15.75" customHeight="1">
      <c r="A322" s="47"/>
    </row>
    <row r="323" ht="15.75" customHeight="1">
      <c r="A323" s="47"/>
    </row>
    <row r="324" ht="15.75" customHeight="1">
      <c r="A324" s="47"/>
    </row>
    <row r="325" ht="15.75" customHeight="1">
      <c r="A325" s="47"/>
    </row>
    <row r="326" ht="15.75" customHeight="1">
      <c r="A326" s="47"/>
    </row>
    <row r="327" ht="15.75" customHeight="1">
      <c r="A327" s="47"/>
    </row>
    <row r="328" ht="15.75" customHeight="1">
      <c r="A328" s="47"/>
    </row>
    <row r="329" ht="15.75" customHeight="1">
      <c r="A329" s="47"/>
    </row>
    <row r="330" ht="15.75" customHeight="1">
      <c r="A330" s="47"/>
    </row>
    <row r="331" ht="15.75" customHeight="1">
      <c r="A331" s="47"/>
    </row>
    <row r="332" ht="15.75" customHeight="1">
      <c r="A332" s="47"/>
    </row>
    <row r="333" ht="15.75" customHeight="1">
      <c r="A333" s="47"/>
    </row>
    <row r="334" ht="15.75" customHeight="1">
      <c r="A334" s="47"/>
    </row>
    <row r="335" ht="15.75" customHeight="1">
      <c r="A335" s="47"/>
    </row>
    <row r="336" ht="15.75" customHeight="1">
      <c r="A336" s="47"/>
    </row>
    <row r="337" ht="15.75" customHeight="1">
      <c r="A337" s="47"/>
    </row>
    <row r="338" ht="15.75" customHeight="1">
      <c r="A338" s="47"/>
    </row>
    <row r="339" ht="15.75" customHeight="1">
      <c r="A339" s="47"/>
    </row>
    <row r="340" ht="15.75" customHeight="1">
      <c r="A340" s="47"/>
    </row>
    <row r="341" ht="15.75" customHeight="1">
      <c r="A341" s="47"/>
    </row>
    <row r="342" ht="15.75" customHeight="1">
      <c r="A342" s="47"/>
    </row>
    <row r="343" ht="15.75" customHeight="1">
      <c r="A343" s="47"/>
    </row>
    <row r="344" ht="15.75" customHeight="1">
      <c r="A344" s="47"/>
    </row>
    <row r="345" ht="15.75" customHeight="1">
      <c r="A345" s="47"/>
    </row>
    <row r="346" ht="15.75" customHeight="1">
      <c r="A346" s="47"/>
    </row>
    <row r="347" ht="15.75" customHeight="1">
      <c r="A347" s="47"/>
    </row>
    <row r="348" ht="15.75" customHeight="1">
      <c r="A348" s="47"/>
    </row>
    <row r="349" ht="15.75" customHeight="1">
      <c r="A349" s="47"/>
    </row>
    <row r="350" ht="15.75" customHeight="1">
      <c r="A350" s="47"/>
    </row>
    <row r="351" ht="15.75" customHeight="1">
      <c r="A351" s="47"/>
    </row>
    <row r="352" ht="15.75" customHeight="1">
      <c r="A352" s="47"/>
    </row>
    <row r="353" ht="15.75" customHeight="1">
      <c r="A353" s="47"/>
    </row>
    <row r="354" ht="15.75" customHeight="1">
      <c r="A354" s="47"/>
    </row>
    <row r="355" ht="15.75" customHeight="1">
      <c r="A355" s="47"/>
    </row>
    <row r="356" ht="15.75" customHeight="1">
      <c r="A356" s="47"/>
    </row>
    <row r="357" ht="15.75" customHeight="1">
      <c r="A357" s="47"/>
    </row>
    <row r="358" ht="15.75" customHeight="1">
      <c r="A358" s="47"/>
    </row>
    <row r="359" ht="15.75" customHeight="1">
      <c r="A359" s="47"/>
    </row>
    <row r="360" ht="15.75" customHeight="1">
      <c r="A360" s="47"/>
    </row>
    <row r="361" ht="15.75" customHeight="1">
      <c r="A361" s="47"/>
    </row>
    <row r="362" ht="15.75" customHeight="1">
      <c r="A362" s="47"/>
    </row>
    <row r="363" ht="15.75" customHeight="1">
      <c r="A363" s="47"/>
    </row>
    <row r="364" ht="15.75" customHeight="1">
      <c r="A364" s="47"/>
    </row>
    <row r="365" ht="15.75" customHeight="1">
      <c r="A365" s="47"/>
    </row>
    <row r="366" ht="15.75" customHeight="1">
      <c r="A366" s="47"/>
    </row>
    <row r="367" ht="15.75" customHeight="1">
      <c r="A367" s="47"/>
    </row>
    <row r="368" ht="15.75" customHeight="1">
      <c r="A368" s="47"/>
    </row>
    <row r="369" ht="15.75" customHeight="1">
      <c r="A369" s="47"/>
    </row>
    <row r="370" ht="15.75" customHeight="1">
      <c r="A370" s="47"/>
    </row>
    <row r="371" ht="15.75" customHeight="1">
      <c r="A371" s="47"/>
    </row>
    <row r="372" ht="15.75" customHeight="1">
      <c r="A372" s="47"/>
    </row>
    <row r="373" ht="15.75" customHeight="1">
      <c r="A373" s="47"/>
    </row>
    <row r="374" ht="15.75" customHeight="1">
      <c r="A374" s="47"/>
    </row>
    <row r="375" ht="15.75" customHeight="1">
      <c r="A375" s="47"/>
    </row>
    <row r="376" ht="15.75" customHeight="1">
      <c r="A376" s="47"/>
    </row>
    <row r="377" ht="15.75" customHeight="1">
      <c r="A377" s="47"/>
    </row>
    <row r="378" ht="15.75" customHeight="1">
      <c r="A378" s="47"/>
    </row>
    <row r="379" ht="15.75" customHeight="1">
      <c r="A379" s="47"/>
    </row>
    <row r="380" ht="15.75" customHeight="1">
      <c r="A380" s="47"/>
    </row>
    <row r="381" ht="15.75" customHeight="1">
      <c r="A381" s="47"/>
    </row>
    <row r="382" ht="15.75" customHeight="1">
      <c r="A382" s="47"/>
    </row>
    <row r="383" ht="15.75" customHeight="1">
      <c r="A383" s="47"/>
    </row>
    <row r="384" ht="15.75" customHeight="1">
      <c r="A384" s="47"/>
    </row>
    <row r="385" ht="15.75" customHeight="1">
      <c r="A385" s="47"/>
    </row>
    <row r="386" ht="15.75" customHeight="1">
      <c r="A386" s="47"/>
    </row>
    <row r="387" ht="15.75" customHeight="1">
      <c r="A387" s="47"/>
    </row>
    <row r="388" ht="15.75" customHeight="1">
      <c r="A388" s="47"/>
    </row>
    <row r="389" ht="15.75" customHeight="1">
      <c r="A389" s="47"/>
    </row>
    <row r="390" ht="15.75" customHeight="1">
      <c r="A390" s="47"/>
    </row>
    <row r="391" ht="15.75" customHeight="1">
      <c r="A391" s="47"/>
    </row>
    <row r="392" ht="15.75" customHeight="1">
      <c r="A392" s="47"/>
    </row>
    <row r="393" ht="15.75" customHeight="1">
      <c r="A393" s="47"/>
    </row>
    <row r="394" ht="15.75" customHeight="1">
      <c r="A394" s="47"/>
    </row>
    <row r="395" ht="15.75" customHeight="1">
      <c r="A395" s="47"/>
    </row>
    <row r="396" ht="15.75" customHeight="1">
      <c r="A396" s="47"/>
    </row>
    <row r="397" ht="15.75" customHeight="1">
      <c r="A397" s="47"/>
    </row>
    <row r="398" ht="15.75" customHeight="1">
      <c r="A398" s="47"/>
    </row>
    <row r="399" ht="15.75" customHeight="1">
      <c r="A399" s="47"/>
    </row>
    <row r="400" ht="15.75" customHeight="1">
      <c r="A400" s="47"/>
    </row>
    <row r="401" ht="15.75" customHeight="1">
      <c r="A401" s="47"/>
    </row>
    <row r="402" ht="15.75" customHeight="1">
      <c r="A402" s="47"/>
    </row>
    <row r="403" ht="15.75" customHeight="1">
      <c r="A403" s="47"/>
    </row>
    <row r="404" ht="15.75" customHeight="1">
      <c r="A404" s="47"/>
    </row>
    <row r="405" ht="15.75" customHeight="1">
      <c r="A405" s="47"/>
    </row>
    <row r="406" ht="15.75" customHeight="1">
      <c r="A406" s="47"/>
    </row>
    <row r="407" ht="15.75" customHeight="1">
      <c r="A407" s="47"/>
    </row>
    <row r="408" ht="15.75" customHeight="1">
      <c r="A408" s="47"/>
    </row>
    <row r="409" ht="15.75" customHeight="1">
      <c r="A409" s="47"/>
    </row>
    <row r="410" ht="15.75" customHeight="1">
      <c r="A410" s="47"/>
    </row>
    <row r="411" ht="15.75" customHeight="1">
      <c r="A411" s="47"/>
    </row>
    <row r="412" ht="15.75" customHeight="1">
      <c r="A412" s="47"/>
    </row>
    <row r="413" ht="15.75" customHeight="1">
      <c r="A413" s="47"/>
    </row>
    <row r="414" ht="15.75" customHeight="1">
      <c r="A414" s="47"/>
    </row>
    <row r="415" ht="15.75" customHeight="1">
      <c r="A415" s="47"/>
    </row>
    <row r="416" ht="15.75" customHeight="1">
      <c r="A416" s="47"/>
    </row>
    <row r="417" ht="15.75" customHeight="1">
      <c r="A417" s="47"/>
    </row>
    <row r="418" ht="15.75" customHeight="1">
      <c r="A418" s="47"/>
    </row>
    <row r="419" ht="15.75" customHeight="1">
      <c r="A419" s="47"/>
    </row>
    <row r="420" ht="15.75" customHeight="1">
      <c r="A420" s="47"/>
    </row>
    <row r="421" ht="15.75" customHeight="1">
      <c r="A421" s="47"/>
    </row>
    <row r="422" ht="15.75" customHeight="1">
      <c r="A422" s="47"/>
    </row>
    <row r="423" ht="15.75" customHeight="1">
      <c r="A423" s="47"/>
    </row>
    <row r="424" ht="15.75" customHeight="1">
      <c r="A424" s="47"/>
    </row>
    <row r="425" ht="15.75" customHeight="1">
      <c r="A425" s="47"/>
    </row>
    <row r="426" ht="15.75" customHeight="1">
      <c r="A426" s="47"/>
    </row>
    <row r="427" ht="15.75" customHeight="1">
      <c r="A427" s="47"/>
    </row>
    <row r="428" ht="15.75" customHeight="1">
      <c r="A428" s="47"/>
    </row>
    <row r="429" ht="15.75" customHeight="1">
      <c r="A429" s="47"/>
    </row>
    <row r="430" ht="15.75" customHeight="1">
      <c r="A430" s="47"/>
    </row>
    <row r="431" ht="15.75" customHeight="1">
      <c r="A431" s="47"/>
    </row>
    <row r="432" ht="15.75" customHeight="1">
      <c r="A432" s="47"/>
    </row>
    <row r="433" ht="15.75" customHeight="1">
      <c r="A433" s="47"/>
    </row>
    <row r="434" ht="15.75" customHeight="1">
      <c r="A434" s="47"/>
    </row>
    <row r="435" ht="15.75" customHeight="1">
      <c r="A435" s="47"/>
    </row>
    <row r="436" ht="15.75" customHeight="1">
      <c r="A436" s="47"/>
    </row>
    <row r="437" ht="15.75" customHeight="1">
      <c r="A437" s="47"/>
    </row>
    <row r="438" ht="15.75" customHeight="1">
      <c r="A438" s="47"/>
    </row>
    <row r="439" ht="15.75" customHeight="1">
      <c r="A439" s="47"/>
    </row>
    <row r="440" ht="15.75" customHeight="1">
      <c r="A440" s="47"/>
    </row>
    <row r="441" ht="15.75" customHeight="1">
      <c r="A441" s="47"/>
    </row>
    <row r="442" ht="15.75" customHeight="1">
      <c r="A442" s="47"/>
    </row>
    <row r="443" ht="15.75" customHeight="1">
      <c r="A443" s="47"/>
    </row>
    <row r="444" ht="15.75" customHeight="1">
      <c r="A444" s="47"/>
    </row>
    <row r="445" ht="15.75" customHeight="1">
      <c r="A445" s="47"/>
    </row>
    <row r="446" ht="15.75" customHeight="1">
      <c r="A446" s="47"/>
    </row>
    <row r="447" ht="15.75" customHeight="1">
      <c r="A447" s="47"/>
    </row>
    <row r="448" ht="15.75" customHeight="1">
      <c r="A448" s="47"/>
    </row>
    <row r="449" ht="15.75" customHeight="1">
      <c r="A449" s="47"/>
    </row>
    <row r="450" ht="15.75" customHeight="1">
      <c r="A450" s="47"/>
    </row>
    <row r="451" ht="15.75" customHeight="1">
      <c r="A451" s="47"/>
    </row>
    <row r="452" ht="15.75" customHeight="1">
      <c r="A452" s="47"/>
    </row>
    <row r="453" ht="15.75" customHeight="1">
      <c r="A453" s="47"/>
    </row>
    <row r="454" ht="15.75" customHeight="1">
      <c r="A454" s="47"/>
    </row>
    <row r="455" ht="15.75" customHeight="1">
      <c r="A455" s="47"/>
    </row>
    <row r="456" ht="15.75" customHeight="1">
      <c r="A456" s="47"/>
    </row>
    <row r="457" ht="15.75" customHeight="1">
      <c r="A457" s="47"/>
    </row>
    <row r="458" ht="15.75" customHeight="1">
      <c r="A458" s="47"/>
    </row>
    <row r="459" ht="15.75" customHeight="1">
      <c r="A459" s="47"/>
    </row>
    <row r="460" ht="15.75" customHeight="1">
      <c r="A460" s="47"/>
    </row>
    <row r="461" ht="15.75" customHeight="1">
      <c r="A461" s="47"/>
    </row>
    <row r="462" ht="15.75" customHeight="1">
      <c r="A462" s="47"/>
    </row>
    <row r="463" ht="15.75" customHeight="1">
      <c r="A463" s="47"/>
    </row>
    <row r="464" ht="15.75" customHeight="1">
      <c r="A464" s="47"/>
    </row>
    <row r="465" ht="15.75" customHeight="1">
      <c r="A465" s="47"/>
    </row>
    <row r="466" ht="15.75" customHeight="1">
      <c r="A466" s="47"/>
    </row>
    <row r="467" ht="15.75" customHeight="1">
      <c r="A467" s="47"/>
    </row>
    <row r="468" ht="15.75" customHeight="1">
      <c r="A468" s="47"/>
    </row>
    <row r="469" ht="15.75" customHeight="1">
      <c r="A469" s="47"/>
    </row>
    <row r="470" ht="15.75" customHeight="1">
      <c r="A470" s="47"/>
    </row>
    <row r="471" ht="15.75" customHeight="1">
      <c r="A471" s="47"/>
    </row>
    <row r="472" ht="15.75" customHeight="1">
      <c r="A472" s="47"/>
    </row>
    <row r="473" ht="15.75" customHeight="1">
      <c r="A473" s="47"/>
    </row>
    <row r="474" ht="15.75" customHeight="1">
      <c r="A474" s="47"/>
    </row>
    <row r="475" ht="15.75" customHeight="1">
      <c r="A475" s="47"/>
    </row>
    <row r="476" ht="15.75" customHeight="1">
      <c r="A476" s="47"/>
    </row>
    <row r="477" ht="15.75" customHeight="1">
      <c r="A477" s="47"/>
    </row>
    <row r="478" ht="15.75" customHeight="1">
      <c r="A478" s="47"/>
    </row>
    <row r="479" ht="15.75" customHeight="1">
      <c r="A479" s="47"/>
    </row>
    <row r="480" ht="15.75" customHeight="1">
      <c r="A480" s="47"/>
    </row>
    <row r="481" ht="15.75" customHeight="1">
      <c r="A481" s="47"/>
    </row>
    <row r="482" ht="15.75" customHeight="1">
      <c r="A482" s="47"/>
    </row>
    <row r="483" ht="15.75" customHeight="1">
      <c r="A483" s="47"/>
    </row>
    <row r="484" ht="15.75" customHeight="1">
      <c r="A484" s="47"/>
    </row>
    <row r="485" ht="15.75" customHeight="1">
      <c r="A485" s="47"/>
    </row>
    <row r="486" ht="15.75" customHeight="1">
      <c r="A486" s="47"/>
    </row>
    <row r="487" ht="15.75" customHeight="1">
      <c r="A487" s="47"/>
    </row>
    <row r="488" ht="15.75" customHeight="1">
      <c r="A488" s="47"/>
    </row>
    <row r="489" ht="15.75" customHeight="1">
      <c r="A489" s="47"/>
    </row>
    <row r="490" ht="15.75" customHeight="1">
      <c r="A490" s="47"/>
    </row>
    <row r="491" ht="15.75" customHeight="1">
      <c r="A491" s="47"/>
    </row>
    <row r="492" ht="15.75" customHeight="1">
      <c r="A492" s="47"/>
    </row>
    <row r="493" ht="15.75" customHeight="1">
      <c r="A493" s="47"/>
    </row>
    <row r="494" ht="15.75" customHeight="1">
      <c r="A494" s="47"/>
    </row>
    <row r="495" ht="15.75" customHeight="1">
      <c r="A495" s="47"/>
    </row>
    <row r="496" ht="15.75" customHeight="1">
      <c r="A496" s="47"/>
    </row>
    <row r="497" ht="15.75" customHeight="1">
      <c r="A497" s="47"/>
    </row>
    <row r="498" ht="15.75" customHeight="1">
      <c r="A498" s="47"/>
    </row>
    <row r="499" ht="15.75" customHeight="1">
      <c r="A499" s="47"/>
    </row>
    <row r="500" ht="15.75" customHeight="1">
      <c r="A500" s="47"/>
    </row>
    <row r="501" ht="15.75" customHeight="1">
      <c r="A501" s="47"/>
    </row>
    <row r="502" ht="15.75" customHeight="1">
      <c r="A502" s="47"/>
    </row>
    <row r="503" ht="15.75" customHeight="1">
      <c r="A503" s="47"/>
    </row>
    <row r="504" ht="15.75" customHeight="1">
      <c r="A504" s="47"/>
    </row>
    <row r="505" ht="15.75" customHeight="1">
      <c r="A505" s="47"/>
    </row>
    <row r="506" ht="15.75" customHeight="1">
      <c r="A506" s="47"/>
    </row>
    <row r="507" ht="15.75" customHeight="1">
      <c r="A507" s="47"/>
    </row>
    <row r="508" ht="15.75" customHeight="1">
      <c r="A508" s="47"/>
    </row>
    <row r="509" ht="15.75" customHeight="1">
      <c r="A509" s="47"/>
    </row>
    <row r="510" ht="15.75" customHeight="1">
      <c r="A510" s="47"/>
    </row>
    <row r="511" ht="15.75" customHeight="1">
      <c r="A511" s="47"/>
    </row>
    <row r="512" ht="15.75" customHeight="1">
      <c r="A512" s="47"/>
    </row>
    <row r="513" ht="15.75" customHeight="1">
      <c r="A513" s="47"/>
    </row>
    <row r="514" ht="15.75" customHeight="1">
      <c r="A514" s="47"/>
    </row>
    <row r="515" ht="15.75" customHeight="1">
      <c r="A515" s="47"/>
    </row>
    <row r="516" ht="15.75" customHeight="1">
      <c r="A516" s="47"/>
    </row>
    <row r="517" ht="15.75" customHeight="1">
      <c r="A517" s="47"/>
    </row>
    <row r="518" ht="15.75" customHeight="1">
      <c r="A518" s="47"/>
    </row>
    <row r="519" ht="15.75" customHeight="1">
      <c r="A519" s="47"/>
    </row>
    <row r="520" ht="15.75" customHeight="1">
      <c r="A520" s="47"/>
    </row>
    <row r="521" ht="15.75" customHeight="1">
      <c r="A521" s="47"/>
    </row>
    <row r="522" ht="15.75" customHeight="1">
      <c r="A522" s="47"/>
    </row>
    <row r="523" ht="15.75" customHeight="1">
      <c r="A523" s="47"/>
    </row>
    <row r="524" ht="15.75" customHeight="1">
      <c r="A524" s="47"/>
    </row>
    <row r="525" ht="15.75" customHeight="1">
      <c r="A525" s="47"/>
    </row>
    <row r="526" ht="15.75" customHeight="1">
      <c r="A526" s="47"/>
    </row>
    <row r="527" ht="15.75" customHeight="1">
      <c r="A527" s="47"/>
    </row>
    <row r="528" ht="15.75" customHeight="1">
      <c r="A528" s="47"/>
    </row>
    <row r="529" ht="15.75" customHeight="1">
      <c r="A529" s="47"/>
    </row>
    <row r="530" ht="15.75" customHeight="1">
      <c r="A530" s="47"/>
    </row>
    <row r="531" ht="15.75" customHeight="1">
      <c r="A531" s="47"/>
    </row>
    <row r="532" ht="15.75" customHeight="1">
      <c r="A532" s="47"/>
    </row>
    <row r="533" ht="15.75" customHeight="1">
      <c r="A533" s="47"/>
    </row>
    <row r="534" ht="15.75" customHeight="1">
      <c r="A534" s="47"/>
    </row>
    <row r="535" ht="15.75" customHeight="1">
      <c r="A535" s="47"/>
    </row>
    <row r="536" ht="15.75" customHeight="1">
      <c r="A536" s="47"/>
    </row>
    <row r="537" ht="15.75" customHeight="1">
      <c r="A537" s="47"/>
    </row>
    <row r="538" ht="15.75" customHeight="1">
      <c r="A538" s="47"/>
    </row>
    <row r="539" ht="15.75" customHeight="1">
      <c r="A539" s="47"/>
    </row>
    <row r="540" ht="15.75" customHeight="1">
      <c r="A540" s="47"/>
    </row>
    <row r="541" ht="15.75" customHeight="1">
      <c r="A541" s="47"/>
    </row>
    <row r="542" ht="15.75" customHeight="1">
      <c r="A542" s="47"/>
    </row>
    <row r="543" ht="15.75" customHeight="1">
      <c r="A543" s="47"/>
    </row>
    <row r="544" ht="15.75" customHeight="1">
      <c r="A544" s="47"/>
    </row>
    <row r="545" ht="15.75" customHeight="1">
      <c r="A545" s="47"/>
    </row>
    <row r="546" ht="15.75" customHeight="1">
      <c r="A546" s="47"/>
    </row>
    <row r="547" ht="15.75" customHeight="1">
      <c r="A547" s="47"/>
    </row>
    <row r="548" ht="15.75" customHeight="1">
      <c r="A548" s="47"/>
    </row>
    <row r="549" ht="15.75" customHeight="1">
      <c r="A549" s="47"/>
    </row>
    <row r="550" ht="15.75" customHeight="1">
      <c r="A550" s="47"/>
    </row>
    <row r="551" ht="15.75" customHeight="1">
      <c r="A551" s="47"/>
    </row>
    <row r="552" ht="15.75" customHeight="1">
      <c r="A552" s="47"/>
    </row>
    <row r="553" ht="15.75" customHeight="1">
      <c r="A553" s="47"/>
    </row>
    <row r="554" ht="15.75" customHeight="1">
      <c r="A554" s="47"/>
    </row>
    <row r="555" ht="15.75" customHeight="1">
      <c r="A555" s="47"/>
    </row>
    <row r="556" ht="15.75" customHeight="1">
      <c r="A556" s="47"/>
    </row>
    <row r="557" ht="15.75" customHeight="1">
      <c r="A557" s="47"/>
    </row>
    <row r="558" ht="15.75" customHeight="1">
      <c r="A558" s="47"/>
    </row>
    <row r="559" ht="15.75" customHeight="1">
      <c r="A559" s="47"/>
    </row>
    <row r="560" ht="15.75" customHeight="1">
      <c r="A560" s="47"/>
    </row>
    <row r="561" ht="15.75" customHeight="1">
      <c r="A561" s="47"/>
    </row>
    <row r="562" ht="15.75" customHeight="1">
      <c r="A562" s="47"/>
    </row>
    <row r="563" ht="15.75" customHeight="1">
      <c r="A563" s="47"/>
    </row>
    <row r="564" ht="15.75" customHeight="1">
      <c r="A564" s="47"/>
    </row>
    <row r="565" ht="15.75" customHeight="1">
      <c r="A565" s="47"/>
    </row>
    <row r="566" ht="15.75" customHeight="1">
      <c r="A566" s="47"/>
    </row>
    <row r="567" ht="15.75" customHeight="1">
      <c r="A567" s="47"/>
    </row>
    <row r="568" ht="15.75" customHeight="1">
      <c r="A568" s="47"/>
    </row>
    <row r="569" ht="15.75" customHeight="1">
      <c r="A569" s="47"/>
    </row>
    <row r="570" ht="15.75" customHeight="1">
      <c r="A570" s="47"/>
    </row>
    <row r="571" ht="15.75" customHeight="1">
      <c r="A571" s="47"/>
    </row>
    <row r="572" ht="15.75" customHeight="1">
      <c r="A572" s="47"/>
    </row>
    <row r="573" ht="15.75" customHeight="1">
      <c r="A573" s="47"/>
    </row>
    <row r="574" ht="15.75" customHeight="1">
      <c r="A574" s="47"/>
    </row>
    <row r="575" ht="15.75" customHeight="1">
      <c r="A575" s="47"/>
    </row>
    <row r="576" ht="15.75" customHeight="1">
      <c r="A576" s="47"/>
    </row>
    <row r="577" ht="15.75" customHeight="1">
      <c r="A577" s="47"/>
    </row>
    <row r="578" ht="15.75" customHeight="1">
      <c r="A578" s="47"/>
    </row>
    <row r="579" ht="15.75" customHeight="1">
      <c r="A579" s="47"/>
    </row>
    <row r="580" ht="15.75" customHeight="1">
      <c r="A580" s="47"/>
    </row>
    <row r="581" ht="15.75" customHeight="1">
      <c r="A581" s="47"/>
    </row>
    <row r="582" ht="15.75" customHeight="1">
      <c r="A582" s="47"/>
    </row>
    <row r="583" ht="15.75" customHeight="1">
      <c r="A583" s="47"/>
    </row>
    <row r="584" ht="15.75" customHeight="1">
      <c r="A584" s="47"/>
    </row>
    <row r="585" ht="15.75" customHeight="1">
      <c r="A585" s="47"/>
    </row>
    <row r="586" ht="15.75" customHeight="1">
      <c r="A586" s="47"/>
    </row>
    <row r="587" ht="15.75" customHeight="1">
      <c r="A587" s="47"/>
    </row>
    <row r="588" ht="15.75" customHeight="1">
      <c r="A588" s="47"/>
    </row>
    <row r="589" ht="15.75" customHeight="1">
      <c r="A589" s="47"/>
    </row>
    <row r="590" ht="15.75" customHeight="1">
      <c r="A590" s="47"/>
    </row>
    <row r="591" ht="15.75" customHeight="1">
      <c r="A591" s="47"/>
    </row>
    <row r="592" ht="15.75" customHeight="1">
      <c r="A592" s="47"/>
    </row>
    <row r="593" ht="15.75" customHeight="1">
      <c r="A593" s="47"/>
    </row>
    <row r="594" ht="15.75" customHeight="1">
      <c r="A594" s="47"/>
    </row>
    <row r="595" ht="15.75" customHeight="1">
      <c r="A595" s="47"/>
    </row>
    <row r="596" ht="15.75" customHeight="1">
      <c r="A596" s="47"/>
    </row>
    <row r="597" ht="15.75" customHeight="1">
      <c r="A597" s="47"/>
    </row>
    <row r="598" ht="15.75" customHeight="1">
      <c r="A598" s="47"/>
    </row>
    <row r="599" ht="15.75" customHeight="1">
      <c r="A599" s="47"/>
    </row>
    <row r="600" ht="15.75" customHeight="1">
      <c r="A600" s="47"/>
    </row>
    <row r="601" ht="15.75" customHeight="1">
      <c r="A601" s="47"/>
    </row>
    <row r="602" ht="15.75" customHeight="1">
      <c r="A602" s="47"/>
    </row>
    <row r="603" ht="15.75" customHeight="1">
      <c r="A603" s="47"/>
    </row>
    <row r="604" ht="15.75" customHeight="1">
      <c r="A604" s="47"/>
    </row>
    <row r="605" ht="15.75" customHeight="1">
      <c r="A605" s="47"/>
    </row>
    <row r="606" ht="15.75" customHeight="1">
      <c r="A606" s="47"/>
    </row>
    <row r="607" ht="15.75" customHeight="1">
      <c r="A607" s="47"/>
    </row>
    <row r="608" ht="15.75" customHeight="1">
      <c r="A608" s="47"/>
    </row>
    <row r="609" ht="15.75" customHeight="1">
      <c r="A609" s="47"/>
    </row>
    <row r="610" ht="15.75" customHeight="1">
      <c r="A610" s="47"/>
    </row>
    <row r="611" ht="15.75" customHeight="1">
      <c r="A611" s="47"/>
    </row>
    <row r="612" ht="15.75" customHeight="1">
      <c r="A612" s="47"/>
    </row>
    <row r="613" ht="15.75" customHeight="1">
      <c r="A613" s="47"/>
    </row>
    <row r="614" ht="15.75" customHeight="1">
      <c r="A614" s="47"/>
    </row>
    <row r="615" ht="15.75" customHeight="1">
      <c r="A615" s="47"/>
    </row>
    <row r="616" ht="15.75" customHeight="1">
      <c r="A616" s="47"/>
    </row>
    <row r="617" ht="15.75" customHeight="1">
      <c r="A617" s="47"/>
    </row>
    <row r="618" ht="15.75" customHeight="1">
      <c r="A618" s="47"/>
    </row>
    <row r="619" ht="15.75" customHeight="1">
      <c r="A619" s="47"/>
    </row>
    <row r="620" ht="15.75" customHeight="1">
      <c r="A620" s="47"/>
    </row>
    <row r="621" ht="15.75" customHeight="1">
      <c r="A621" s="47"/>
    </row>
    <row r="622" ht="15.75" customHeight="1">
      <c r="A622" s="47"/>
    </row>
    <row r="623" ht="15.75" customHeight="1">
      <c r="A623" s="47"/>
    </row>
    <row r="624" ht="15.75" customHeight="1">
      <c r="A624" s="47"/>
    </row>
    <row r="625" ht="15.75" customHeight="1">
      <c r="A625" s="47"/>
    </row>
    <row r="626" ht="15.75" customHeight="1">
      <c r="A626" s="47"/>
    </row>
    <row r="627" ht="15.75" customHeight="1">
      <c r="A627" s="47"/>
    </row>
    <row r="628" ht="15.75" customHeight="1">
      <c r="A628" s="47"/>
    </row>
    <row r="629" ht="15.75" customHeight="1">
      <c r="A629" s="47"/>
    </row>
    <row r="630" ht="15.75" customHeight="1">
      <c r="A630" s="47"/>
    </row>
    <row r="631" ht="15.75" customHeight="1">
      <c r="A631" s="47"/>
    </row>
    <row r="632" ht="15.75" customHeight="1">
      <c r="A632" s="47"/>
    </row>
    <row r="633" ht="15.75" customHeight="1">
      <c r="A633" s="47"/>
    </row>
    <row r="634" ht="15.75" customHeight="1">
      <c r="A634" s="47"/>
    </row>
    <row r="635" ht="15.75" customHeight="1">
      <c r="A635" s="47"/>
    </row>
    <row r="636" ht="15.75" customHeight="1">
      <c r="A636" s="47"/>
    </row>
    <row r="637" ht="15.75" customHeight="1">
      <c r="A637" s="47"/>
    </row>
    <row r="638" ht="15.75" customHeight="1">
      <c r="A638" s="47"/>
    </row>
    <row r="639" ht="15.75" customHeight="1">
      <c r="A639" s="47"/>
    </row>
    <row r="640" ht="15.75" customHeight="1">
      <c r="A640" s="47"/>
    </row>
    <row r="641" ht="15.75" customHeight="1">
      <c r="A641" s="47"/>
    </row>
    <row r="642" ht="15.75" customHeight="1">
      <c r="A642" s="47"/>
    </row>
    <row r="643" ht="15.75" customHeight="1">
      <c r="A643" s="47"/>
    </row>
    <row r="644" ht="15.75" customHeight="1">
      <c r="A644" s="47"/>
    </row>
    <row r="645" ht="15.75" customHeight="1">
      <c r="A645" s="47"/>
    </row>
    <row r="646" ht="15.75" customHeight="1">
      <c r="A646" s="47"/>
    </row>
    <row r="647" ht="15.75" customHeight="1">
      <c r="A647" s="47"/>
    </row>
    <row r="648" ht="15.75" customHeight="1">
      <c r="A648" s="47"/>
    </row>
    <row r="649" ht="15.75" customHeight="1">
      <c r="A649" s="47"/>
    </row>
    <row r="650" ht="15.75" customHeight="1">
      <c r="A650" s="47"/>
    </row>
    <row r="651" ht="15.75" customHeight="1">
      <c r="A651" s="47"/>
    </row>
    <row r="652" ht="15.75" customHeight="1">
      <c r="A652" s="47"/>
    </row>
    <row r="653" ht="15.75" customHeight="1">
      <c r="A653" s="47"/>
    </row>
    <row r="654" ht="15.75" customHeight="1">
      <c r="A654" s="47"/>
    </row>
    <row r="655" ht="15.75" customHeight="1">
      <c r="A655" s="47"/>
    </row>
    <row r="656" ht="15.75" customHeight="1">
      <c r="A656" s="47"/>
    </row>
    <row r="657" ht="15.75" customHeight="1">
      <c r="A657" s="47"/>
    </row>
    <row r="658" ht="15.75" customHeight="1">
      <c r="A658" s="47"/>
    </row>
    <row r="659" ht="15.75" customHeight="1">
      <c r="A659" s="47"/>
    </row>
    <row r="660" ht="15.75" customHeight="1">
      <c r="A660" s="47"/>
    </row>
    <row r="661" ht="15.75" customHeight="1">
      <c r="A661" s="47"/>
    </row>
    <row r="662" ht="15.75" customHeight="1">
      <c r="A662" s="47"/>
    </row>
    <row r="663" ht="15.75" customHeight="1">
      <c r="A663" s="47"/>
    </row>
    <row r="664" ht="15.75" customHeight="1">
      <c r="A664" s="47"/>
    </row>
    <row r="665" ht="15.75" customHeight="1">
      <c r="A665" s="47"/>
    </row>
    <row r="666" ht="15.75" customHeight="1">
      <c r="A666" s="47"/>
    </row>
    <row r="667" ht="15.75" customHeight="1">
      <c r="A667" s="47"/>
    </row>
    <row r="668" ht="15.75" customHeight="1">
      <c r="A668" s="47"/>
    </row>
    <row r="669" ht="15.75" customHeight="1">
      <c r="A669" s="47"/>
    </row>
    <row r="670" ht="15.75" customHeight="1">
      <c r="A670" s="47"/>
    </row>
    <row r="671" ht="15.75" customHeight="1">
      <c r="A671" s="47"/>
    </row>
    <row r="672" ht="15.75" customHeight="1">
      <c r="A672" s="47"/>
    </row>
    <row r="673" ht="15.75" customHeight="1">
      <c r="A673" s="47"/>
    </row>
    <row r="674" ht="15.75" customHeight="1">
      <c r="A674" s="47"/>
    </row>
    <row r="675" ht="15.75" customHeight="1">
      <c r="A675" s="47"/>
    </row>
    <row r="676" ht="15.75" customHeight="1">
      <c r="A676" s="47"/>
    </row>
    <row r="677" ht="15.75" customHeight="1">
      <c r="A677" s="47"/>
    </row>
    <row r="678" ht="15.75" customHeight="1">
      <c r="A678" s="47"/>
    </row>
    <row r="679" ht="15.75" customHeight="1">
      <c r="A679" s="47"/>
    </row>
    <row r="680" ht="15.75" customHeight="1">
      <c r="A680" s="47"/>
    </row>
    <row r="681" ht="15.75" customHeight="1">
      <c r="A681" s="47"/>
    </row>
    <row r="682" ht="15.75" customHeight="1">
      <c r="A682" s="47"/>
    </row>
    <row r="683" ht="15.75" customHeight="1">
      <c r="A683" s="47"/>
    </row>
    <row r="684" ht="15.75" customHeight="1">
      <c r="A684" s="47"/>
    </row>
    <row r="685" ht="15.75" customHeight="1">
      <c r="A685" s="47"/>
    </row>
    <row r="686" ht="15.75" customHeight="1">
      <c r="A686" s="47"/>
    </row>
    <row r="687" ht="15.75" customHeight="1">
      <c r="A687" s="47"/>
    </row>
    <row r="688" ht="15.75" customHeight="1">
      <c r="A688" s="47"/>
    </row>
    <row r="689" ht="15.75" customHeight="1">
      <c r="A689" s="47"/>
    </row>
    <row r="690" ht="15.75" customHeight="1">
      <c r="A690" s="47"/>
    </row>
    <row r="691" ht="15.75" customHeight="1">
      <c r="A691" s="47"/>
    </row>
    <row r="692" ht="15.75" customHeight="1">
      <c r="A692" s="47"/>
    </row>
    <row r="693" ht="15.75" customHeight="1">
      <c r="A693" s="47"/>
    </row>
    <row r="694" ht="15.75" customHeight="1">
      <c r="A694" s="47"/>
    </row>
    <row r="695" ht="15.75" customHeight="1">
      <c r="A695" s="47"/>
    </row>
    <row r="696" ht="15.75" customHeight="1">
      <c r="A696" s="47"/>
    </row>
    <row r="697" ht="15.75" customHeight="1">
      <c r="A697" s="47"/>
    </row>
    <row r="698" ht="15.75" customHeight="1">
      <c r="A698" s="47"/>
    </row>
    <row r="699" ht="15.75" customHeight="1">
      <c r="A699" s="47"/>
    </row>
    <row r="700" ht="15.75" customHeight="1">
      <c r="A700" s="47"/>
    </row>
    <row r="701" ht="15.75" customHeight="1">
      <c r="A701" s="47"/>
    </row>
    <row r="702" ht="15.75" customHeight="1">
      <c r="A702" s="47"/>
    </row>
    <row r="703" ht="15.75" customHeight="1">
      <c r="A703" s="47"/>
    </row>
    <row r="704" ht="15.75" customHeight="1">
      <c r="A704" s="47"/>
    </row>
    <row r="705" ht="15.75" customHeight="1">
      <c r="A705" s="47"/>
    </row>
    <row r="706" ht="15.75" customHeight="1">
      <c r="A706" s="47"/>
    </row>
    <row r="707" ht="15.75" customHeight="1">
      <c r="A707" s="47"/>
    </row>
    <row r="708" ht="15.75" customHeight="1">
      <c r="A708" s="47"/>
    </row>
    <row r="709" ht="15.75" customHeight="1">
      <c r="A709" s="47"/>
    </row>
    <row r="710" ht="15.75" customHeight="1">
      <c r="A710" s="47"/>
    </row>
    <row r="711" ht="15.75" customHeight="1">
      <c r="A711" s="47"/>
    </row>
    <row r="712" ht="15.75" customHeight="1">
      <c r="A712" s="47"/>
    </row>
    <row r="713" ht="15.75" customHeight="1">
      <c r="A713" s="47"/>
    </row>
    <row r="714" ht="15.75" customHeight="1">
      <c r="A714" s="47"/>
    </row>
    <row r="715" ht="15.75" customHeight="1">
      <c r="A715" s="47"/>
    </row>
    <row r="716" ht="15.75" customHeight="1">
      <c r="A716" s="47"/>
    </row>
    <row r="717" ht="15.75" customHeight="1">
      <c r="A717" s="47"/>
    </row>
    <row r="718" ht="15.75" customHeight="1">
      <c r="A718" s="47"/>
    </row>
    <row r="719" ht="15.75" customHeight="1">
      <c r="A719" s="47"/>
    </row>
    <row r="720" ht="15.75" customHeight="1">
      <c r="A720" s="47"/>
    </row>
    <row r="721" ht="15.75" customHeight="1">
      <c r="A721" s="47"/>
    </row>
    <row r="722" ht="15.75" customHeight="1">
      <c r="A722" s="47"/>
    </row>
    <row r="723" ht="15.75" customHeight="1">
      <c r="A723" s="47"/>
    </row>
    <row r="724" ht="15.75" customHeight="1">
      <c r="A724" s="47"/>
    </row>
    <row r="725" ht="15.75" customHeight="1">
      <c r="A725" s="47"/>
    </row>
    <row r="726" ht="15.75" customHeight="1">
      <c r="A726" s="47"/>
    </row>
    <row r="727" ht="15.75" customHeight="1">
      <c r="A727" s="47"/>
    </row>
    <row r="728" ht="15.75" customHeight="1">
      <c r="A728" s="47"/>
    </row>
    <row r="729" ht="15.75" customHeight="1">
      <c r="A729" s="47"/>
    </row>
    <row r="730" ht="15.75" customHeight="1">
      <c r="A730" s="47"/>
    </row>
    <row r="731" ht="15.75" customHeight="1">
      <c r="A731" s="47"/>
    </row>
    <row r="732" ht="15.75" customHeight="1">
      <c r="A732" s="47"/>
    </row>
    <row r="733" ht="15.75" customHeight="1">
      <c r="A733" s="47"/>
    </row>
    <row r="734" ht="15.75" customHeight="1">
      <c r="A734" s="47"/>
    </row>
    <row r="735" ht="15.75" customHeight="1">
      <c r="A735" s="47"/>
    </row>
    <row r="736" ht="15.75" customHeight="1">
      <c r="A736" s="47"/>
    </row>
    <row r="737" ht="15.75" customHeight="1">
      <c r="A737" s="47"/>
    </row>
    <row r="738" ht="15.75" customHeight="1">
      <c r="A738" s="47"/>
    </row>
    <row r="739" ht="15.75" customHeight="1">
      <c r="A739" s="47"/>
    </row>
    <row r="740" ht="15.75" customHeight="1">
      <c r="A740" s="47"/>
    </row>
    <row r="741" ht="15.75" customHeight="1">
      <c r="A741" s="47"/>
    </row>
    <row r="742" ht="15.75" customHeight="1">
      <c r="A742" s="47"/>
    </row>
    <row r="743" ht="15.75" customHeight="1">
      <c r="A743" s="47"/>
    </row>
    <row r="744" ht="15.75" customHeight="1">
      <c r="A744" s="47"/>
    </row>
    <row r="745" ht="15.75" customHeight="1">
      <c r="A745" s="47"/>
    </row>
    <row r="746" ht="15.75" customHeight="1">
      <c r="A746" s="47"/>
    </row>
    <row r="747" ht="15.75" customHeight="1">
      <c r="A747" s="47"/>
    </row>
    <row r="748" ht="15.75" customHeight="1">
      <c r="A748" s="47"/>
    </row>
    <row r="749" ht="15.75" customHeight="1">
      <c r="A749" s="47"/>
    </row>
    <row r="750" ht="15.75" customHeight="1">
      <c r="A750" s="47"/>
    </row>
    <row r="751" ht="15.75" customHeight="1">
      <c r="A751" s="47"/>
    </row>
    <row r="752" ht="15.75" customHeight="1">
      <c r="A752" s="47"/>
    </row>
    <row r="753" ht="15.75" customHeight="1">
      <c r="A753" s="47"/>
    </row>
    <row r="754" ht="15.75" customHeight="1">
      <c r="A754" s="47"/>
    </row>
    <row r="755" ht="15.75" customHeight="1">
      <c r="A755" s="47"/>
    </row>
    <row r="756" ht="15.75" customHeight="1">
      <c r="A756" s="47"/>
    </row>
    <row r="757" ht="15.75" customHeight="1">
      <c r="A757" s="47"/>
    </row>
    <row r="758" ht="15.75" customHeight="1">
      <c r="A758" s="47"/>
    </row>
    <row r="759" ht="15.75" customHeight="1">
      <c r="A759" s="47"/>
    </row>
    <row r="760" ht="15.75" customHeight="1">
      <c r="A760" s="47"/>
    </row>
    <row r="761" ht="15.75" customHeight="1">
      <c r="A761" s="47"/>
    </row>
    <row r="762" ht="15.75" customHeight="1">
      <c r="A762" s="47"/>
    </row>
    <row r="763" ht="15.75" customHeight="1">
      <c r="A763" s="47"/>
    </row>
    <row r="764" ht="15.75" customHeight="1">
      <c r="A764" s="47"/>
    </row>
    <row r="765" ht="15.75" customHeight="1">
      <c r="A765" s="47"/>
    </row>
    <row r="766" ht="15.75" customHeight="1">
      <c r="A766" s="47"/>
    </row>
    <row r="767" ht="15.75" customHeight="1">
      <c r="A767" s="47"/>
    </row>
    <row r="768" ht="15.75" customHeight="1">
      <c r="A768" s="47"/>
    </row>
    <row r="769" ht="15.75" customHeight="1">
      <c r="A769" s="47"/>
    </row>
    <row r="770" ht="15.75" customHeight="1">
      <c r="A770" s="47"/>
    </row>
    <row r="771" ht="15.75" customHeight="1">
      <c r="A771" s="47"/>
    </row>
    <row r="772" ht="15.75" customHeight="1">
      <c r="A772" s="47"/>
    </row>
    <row r="773" ht="15.75" customHeight="1">
      <c r="A773" s="47"/>
    </row>
    <row r="774" ht="15.75" customHeight="1">
      <c r="A774" s="47"/>
    </row>
    <row r="775" ht="15.75" customHeight="1">
      <c r="A775" s="47"/>
    </row>
    <row r="776" ht="15.75" customHeight="1">
      <c r="A776" s="47"/>
    </row>
    <row r="777" ht="15.75" customHeight="1">
      <c r="A777" s="47"/>
    </row>
    <row r="778" ht="15.75" customHeight="1">
      <c r="A778" s="47"/>
    </row>
    <row r="779" ht="15.75" customHeight="1">
      <c r="A779" s="47"/>
    </row>
    <row r="780" ht="15.75" customHeight="1">
      <c r="A780" s="47"/>
    </row>
    <row r="781" ht="15.75" customHeight="1">
      <c r="A781" s="47"/>
    </row>
    <row r="782" ht="15.75" customHeight="1">
      <c r="A782" s="47"/>
    </row>
    <row r="783" ht="15.75" customHeight="1">
      <c r="A783" s="47"/>
    </row>
    <row r="784" ht="15.75" customHeight="1">
      <c r="A784" s="47"/>
    </row>
    <row r="785" ht="15.75" customHeight="1">
      <c r="A785" s="47"/>
    </row>
    <row r="786" ht="15.75" customHeight="1">
      <c r="A786" s="47"/>
    </row>
    <row r="787" ht="15.75" customHeight="1">
      <c r="A787" s="47"/>
    </row>
    <row r="788" ht="15.75" customHeight="1">
      <c r="A788" s="47"/>
    </row>
    <row r="789" ht="15.75" customHeight="1">
      <c r="A789" s="47"/>
    </row>
    <row r="790" ht="15.75" customHeight="1">
      <c r="A790" s="47"/>
    </row>
    <row r="791" ht="15.75" customHeight="1">
      <c r="A791" s="47"/>
    </row>
    <row r="792" ht="15.75" customHeight="1">
      <c r="A792" s="47"/>
    </row>
    <row r="793" ht="15.75" customHeight="1">
      <c r="A793" s="47"/>
    </row>
    <row r="794" ht="15.75" customHeight="1">
      <c r="A794" s="47"/>
    </row>
    <row r="795" ht="15.75" customHeight="1">
      <c r="A795" s="47"/>
    </row>
    <row r="796" ht="15.75" customHeight="1">
      <c r="A796" s="47"/>
    </row>
    <row r="797" ht="15.75" customHeight="1">
      <c r="A797" s="47"/>
    </row>
    <row r="798" ht="15.75" customHeight="1">
      <c r="A798" s="47"/>
    </row>
    <row r="799" ht="15.75" customHeight="1">
      <c r="A799" s="47"/>
    </row>
    <row r="800" ht="15.75" customHeight="1">
      <c r="A800" s="47"/>
    </row>
    <row r="801" ht="15.75" customHeight="1">
      <c r="A801" s="47"/>
    </row>
    <row r="802" ht="15.75" customHeight="1">
      <c r="A802" s="47"/>
    </row>
    <row r="803" ht="15.75" customHeight="1">
      <c r="A803" s="47"/>
    </row>
    <row r="804" ht="15.75" customHeight="1">
      <c r="A804" s="47"/>
    </row>
    <row r="805" ht="15.75" customHeight="1">
      <c r="A805" s="47"/>
    </row>
    <row r="806" ht="15.75" customHeight="1">
      <c r="A806" s="47"/>
    </row>
    <row r="807" ht="15.75" customHeight="1">
      <c r="A807" s="47"/>
    </row>
    <row r="808" ht="15.75" customHeight="1">
      <c r="A808" s="47"/>
    </row>
    <row r="809" ht="15.75" customHeight="1">
      <c r="A809" s="47"/>
    </row>
    <row r="810" ht="15.75" customHeight="1">
      <c r="A810" s="47"/>
    </row>
    <row r="811" ht="15.75" customHeight="1">
      <c r="A811" s="47"/>
    </row>
    <row r="812" ht="15.75" customHeight="1">
      <c r="A812" s="47"/>
    </row>
    <row r="813" ht="15.75" customHeight="1">
      <c r="A813" s="47"/>
    </row>
    <row r="814" ht="15.75" customHeight="1">
      <c r="A814" s="47"/>
    </row>
    <row r="815" ht="15.75" customHeight="1">
      <c r="A815" s="47"/>
    </row>
    <row r="816" ht="15.75" customHeight="1">
      <c r="A816" s="47"/>
    </row>
    <row r="817" ht="15.75" customHeight="1">
      <c r="A817" s="47"/>
    </row>
    <row r="818" ht="15.75" customHeight="1">
      <c r="A818" s="47"/>
    </row>
    <row r="819" ht="15.75" customHeight="1">
      <c r="A819" s="47"/>
    </row>
    <row r="820" ht="15.75" customHeight="1">
      <c r="A820" s="47"/>
    </row>
    <row r="821" ht="15.75" customHeight="1">
      <c r="A821" s="47"/>
    </row>
    <row r="822" ht="15.75" customHeight="1">
      <c r="A822" s="47"/>
    </row>
    <row r="823" ht="15.75" customHeight="1">
      <c r="A823" s="47"/>
    </row>
    <row r="824" ht="15.75" customHeight="1">
      <c r="A824" s="47"/>
    </row>
    <row r="825" ht="15.75" customHeight="1">
      <c r="A825" s="47"/>
    </row>
    <row r="826" ht="15.75" customHeight="1">
      <c r="A826" s="47"/>
    </row>
    <row r="827" ht="15.75" customHeight="1">
      <c r="A827" s="47"/>
    </row>
    <row r="828" ht="15.75" customHeight="1">
      <c r="A828" s="47"/>
    </row>
    <row r="829" ht="15.75" customHeight="1">
      <c r="A829" s="47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mergeCells count="3">
    <mergeCell ref="B1:C1"/>
    <mergeCell ref="H1:N1"/>
    <mergeCell ref="U1:Y1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2.63" defaultRowHeight="15.0"/>
  <cols>
    <col customWidth="1" min="1" max="1" width="8.88"/>
    <col customWidth="1" min="2" max="2" width="21.13"/>
    <col customWidth="1" min="3" max="3" width="11.75"/>
    <col customWidth="1" min="4" max="4" width="12.5"/>
    <col customWidth="1" min="5" max="5" width="20.5"/>
    <col customWidth="1" min="6" max="6" width="11.5"/>
    <col customWidth="1" min="7" max="7" width="12.5"/>
    <col customWidth="1" min="8" max="10" width="7.63"/>
    <col customWidth="1" min="11" max="11" width="8.88"/>
    <col customWidth="1" min="12" max="12" width="9.25"/>
    <col customWidth="1" min="13" max="13" width="8.5"/>
    <col customWidth="1" min="14" max="14" width="9.0"/>
    <col customWidth="1" min="15" max="15" width="11.5"/>
    <col customWidth="1" min="16" max="16" width="9.38"/>
    <col customWidth="1" min="17" max="17" width="10.88"/>
    <col customWidth="1" min="18" max="18" width="9.88"/>
    <col customWidth="1" min="19" max="26" width="7.63"/>
  </cols>
  <sheetData>
    <row r="1">
      <c r="A1" s="52"/>
      <c r="B1" s="25" t="s">
        <v>62</v>
      </c>
      <c r="D1" s="25" t="s">
        <v>63</v>
      </c>
      <c r="E1" s="25" t="s">
        <v>64</v>
      </c>
      <c r="F1" s="25" t="s">
        <v>65</v>
      </c>
      <c r="G1" s="25" t="s">
        <v>66</v>
      </c>
      <c r="H1" s="25" t="s">
        <v>67</v>
      </c>
      <c r="O1" s="25"/>
      <c r="P1" s="25"/>
      <c r="Q1" s="25"/>
      <c r="R1" s="26" t="s">
        <v>61</v>
      </c>
      <c r="S1" s="53"/>
      <c r="T1" s="24"/>
      <c r="U1" s="24"/>
      <c r="V1" s="24"/>
    </row>
    <row r="2" ht="30.0" customHeight="1">
      <c r="A2" s="54" t="s">
        <v>69</v>
      </c>
      <c r="B2" s="25" t="s">
        <v>70</v>
      </c>
      <c r="C2" s="25" t="s">
        <v>99</v>
      </c>
      <c r="D2" s="25" t="s">
        <v>99</v>
      </c>
      <c r="E2" s="25" t="s">
        <v>99</v>
      </c>
      <c r="F2" s="25" t="s">
        <v>99</v>
      </c>
      <c r="G2" s="25" t="s">
        <v>99</v>
      </c>
      <c r="H2" s="25" t="s">
        <v>50</v>
      </c>
      <c r="I2" s="25" t="s">
        <v>51</v>
      </c>
      <c r="J2" s="25" t="s">
        <v>72</v>
      </c>
      <c r="K2" s="25" t="s">
        <v>53</v>
      </c>
      <c r="L2" s="25" t="s">
        <v>54</v>
      </c>
      <c r="M2" s="25" t="s">
        <v>55</v>
      </c>
      <c r="N2" s="25" t="s">
        <v>56</v>
      </c>
      <c r="O2" s="25" t="s">
        <v>57</v>
      </c>
      <c r="P2" s="25" t="s">
        <v>58</v>
      </c>
      <c r="Q2" s="25" t="s">
        <v>59</v>
      </c>
      <c r="R2" s="25"/>
      <c r="S2" s="25"/>
      <c r="T2" s="25"/>
      <c r="U2" s="25"/>
      <c r="V2" s="29"/>
      <c r="W2" s="29"/>
      <c r="X2" s="25"/>
      <c r="Y2" s="25"/>
      <c r="Z2" s="25"/>
    </row>
    <row r="3">
      <c r="A3" s="31">
        <v>44317.0</v>
      </c>
      <c r="B3" s="2"/>
      <c r="C3" s="11"/>
      <c r="D3" s="37">
        <v>11068.5</v>
      </c>
      <c r="F3" s="55">
        <f t="shared" ref="F3:F42" si="1">SUM(C3:E3)</f>
        <v>11068.5</v>
      </c>
      <c r="G3" s="37">
        <v>71.06</v>
      </c>
      <c r="Q3" s="9"/>
    </row>
    <row r="4">
      <c r="A4" s="31">
        <v>44318.0</v>
      </c>
      <c r="B4" s="2"/>
      <c r="C4" s="11"/>
      <c r="D4" s="37">
        <v>100.0</v>
      </c>
      <c r="F4" s="11">
        <f t="shared" si="1"/>
        <v>100</v>
      </c>
      <c r="G4" s="37">
        <v>71.05</v>
      </c>
      <c r="Q4" s="9"/>
    </row>
    <row r="5">
      <c r="A5" s="31">
        <v>44319.0</v>
      </c>
      <c r="B5" s="2"/>
      <c r="C5" s="11"/>
      <c r="D5" s="37">
        <v>200.0</v>
      </c>
      <c r="E5" s="37">
        <v>320.93</v>
      </c>
      <c r="F5" s="11">
        <f t="shared" si="1"/>
        <v>520.93</v>
      </c>
      <c r="G5" s="37">
        <v>71.05</v>
      </c>
      <c r="Q5" s="9"/>
    </row>
    <row r="6">
      <c r="A6" s="31">
        <v>44320.0</v>
      </c>
      <c r="B6" s="2"/>
      <c r="C6" s="11"/>
      <c r="D6" s="37">
        <v>380.0</v>
      </c>
      <c r="E6" s="37">
        <v>1358.96</v>
      </c>
      <c r="F6" s="11">
        <f t="shared" si="1"/>
        <v>1738.96</v>
      </c>
      <c r="G6" s="37">
        <v>71.05</v>
      </c>
      <c r="Q6" s="9"/>
    </row>
    <row r="7">
      <c r="A7" s="31">
        <v>44321.0</v>
      </c>
      <c r="B7" s="2" t="s">
        <v>18</v>
      </c>
      <c r="C7" s="11">
        <v>59650.1</v>
      </c>
      <c r="D7" s="37">
        <v>105765.0</v>
      </c>
      <c r="F7" s="11">
        <f t="shared" si="1"/>
        <v>165415.1</v>
      </c>
      <c r="G7" s="37">
        <v>71.05</v>
      </c>
      <c r="Q7" s="9"/>
    </row>
    <row r="8">
      <c r="A8" s="31"/>
      <c r="B8" s="2"/>
      <c r="C8" s="11"/>
      <c r="D8" s="48">
        <v>4200.0</v>
      </c>
      <c r="E8" s="9"/>
      <c r="F8" s="11">
        <f t="shared" si="1"/>
        <v>4200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31">
        <v>44322.0</v>
      </c>
      <c r="B9" s="2" t="s">
        <v>39</v>
      </c>
      <c r="C9" s="11">
        <v>10154.0</v>
      </c>
      <c r="D9" s="37">
        <v>2309.5</v>
      </c>
      <c r="E9" s="37">
        <v>5105.62</v>
      </c>
      <c r="F9" s="11">
        <f t="shared" si="1"/>
        <v>17569.12</v>
      </c>
      <c r="G9" s="37">
        <v>71.06</v>
      </c>
      <c r="Q9" s="9"/>
    </row>
    <row r="10">
      <c r="A10" s="31">
        <v>44323.0</v>
      </c>
      <c r="B10" s="2" t="s">
        <v>29</v>
      </c>
      <c r="C10" s="11">
        <v>75870.7</v>
      </c>
      <c r="D10" s="37">
        <v>3506.24</v>
      </c>
      <c r="F10" s="11">
        <f t="shared" si="1"/>
        <v>79376.94</v>
      </c>
      <c r="G10" s="37">
        <v>71.06</v>
      </c>
      <c r="L10" s="37">
        <v>25000.0</v>
      </c>
      <c r="Q10" s="9"/>
      <c r="R10" s="37">
        <v>15000.0</v>
      </c>
      <c r="S10" s="37" t="s">
        <v>84</v>
      </c>
    </row>
    <row r="11">
      <c r="A11" s="31"/>
      <c r="B11" s="2"/>
      <c r="C11" s="11"/>
      <c r="D11" s="48">
        <v>1000.0</v>
      </c>
      <c r="F11" s="11">
        <f t="shared" si="1"/>
        <v>1000</v>
      </c>
      <c r="Q11" s="9"/>
      <c r="R11" s="37">
        <v>708.08</v>
      </c>
      <c r="S11" s="37" t="s">
        <v>125</v>
      </c>
    </row>
    <row r="12">
      <c r="A12" s="31">
        <v>44324.0</v>
      </c>
      <c r="B12" s="2"/>
      <c r="C12" s="11"/>
      <c r="D12" s="37">
        <v>10.5</v>
      </c>
      <c r="F12" s="11">
        <f t="shared" si="1"/>
        <v>10.5</v>
      </c>
      <c r="G12" s="37">
        <v>71.06</v>
      </c>
      <c r="Q12" s="9"/>
      <c r="R12" s="37">
        <v>660.0</v>
      </c>
      <c r="S12" s="37" t="s">
        <v>126</v>
      </c>
    </row>
    <row r="13">
      <c r="A13" s="31">
        <v>44325.0</v>
      </c>
      <c r="B13" s="2"/>
      <c r="C13" s="11"/>
      <c r="D13" s="37">
        <v>593.5</v>
      </c>
      <c r="E13" s="37">
        <v>20.47</v>
      </c>
      <c r="F13" s="11">
        <f t="shared" si="1"/>
        <v>613.97</v>
      </c>
      <c r="G13" s="37">
        <v>71.05</v>
      </c>
      <c r="Q13" s="9"/>
      <c r="R13" s="37">
        <v>9000.0</v>
      </c>
      <c r="S13" s="37" t="s">
        <v>127</v>
      </c>
    </row>
    <row r="14">
      <c r="A14" s="31">
        <v>44326.0</v>
      </c>
      <c r="B14" s="2"/>
      <c r="C14" s="11"/>
      <c r="D14" s="37">
        <v>501.5</v>
      </c>
      <c r="E14" s="37">
        <v>671.03</v>
      </c>
      <c r="F14" s="11">
        <f t="shared" si="1"/>
        <v>1172.53</v>
      </c>
      <c r="G14" s="37">
        <v>71.05</v>
      </c>
      <c r="Q14" s="9"/>
      <c r="R14" s="37">
        <v>1365.0</v>
      </c>
      <c r="S14" s="37" t="s">
        <v>128</v>
      </c>
    </row>
    <row r="15">
      <c r="A15" s="31">
        <v>44327.0</v>
      </c>
      <c r="B15" s="2"/>
      <c r="C15" s="11"/>
      <c r="D15" s="37">
        <v>2009.5</v>
      </c>
      <c r="E15" s="37">
        <v>5845.24</v>
      </c>
      <c r="F15" s="11">
        <f t="shared" si="1"/>
        <v>7854.74</v>
      </c>
      <c r="G15" s="37">
        <v>71.06</v>
      </c>
      <c r="L15" s="37">
        <v>117574.0</v>
      </c>
      <c r="N15" s="37">
        <v>1856.92</v>
      </c>
      <c r="Q15" s="9"/>
      <c r="R15" s="37">
        <v>357.0</v>
      </c>
      <c r="S15" s="37" t="s">
        <v>129</v>
      </c>
    </row>
    <row r="16">
      <c r="A16" s="31"/>
      <c r="B16" s="2"/>
      <c r="C16" s="11"/>
      <c r="D16" s="48">
        <v>1200.0</v>
      </c>
      <c r="F16" s="11">
        <f t="shared" si="1"/>
        <v>1200</v>
      </c>
      <c r="Q16" s="9"/>
      <c r="R16" s="37">
        <v>3000.0</v>
      </c>
      <c r="S16" s="37" t="s">
        <v>130</v>
      </c>
    </row>
    <row r="17">
      <c r="A17" s="31">
        <v>44328.0</v>
      </c>
      <c r="B17" s="2"/>
      <c r="C17" s="11"/>
      <c r="D17" s="37">
        <v>350.5</v>
      </c>
      <c r="E17" s="37">
        <v>1023.75</v>
      </c>
      <c r="F17" s="11">
        <f t="shared" si="1"/>
        <v>1374.25</v>
      </c>
      <c r="G17" s="37">
        <v>71.06</v>
      </c>
      <c r="L17" s="37">
        <v>56712.0</v>
      </c>
      <c r="P17" s="37">
        <v>74150.0</v>
      </c>
      <c r="Q17" s="9"/>
      <c r="R17" s="37">
        <v>91645.2</v>
      </c>
      <c r="S17" s="37" t="s">
        <v>131</v>
      </c>
    </row>
    <row r="18">
      <c r="A18" s="31">
        <v>44329.0</v>
      </c>
      <c r="B18" s="2"/>
      <c r="C18" s="11"/>
      <c r="D18" s="37">
        <v>200.0</v>
      </c>
      <c r="E18" s="37">
        <v>851.68</v>
      </c>
      <c r="F18" s="11">
        <f t="shared" si="1"/>
        <v>1051.68</v>
      </c>
      <c r="G18" s="37">
        <v>71.06</v>
      </c>
      <c r="Q18" s="9"/>
      <c r="R18" s="37">
        <v>44.83</v>
      </c>
      <c r="S18" s="37" t="s">
        <v>132</v>
      </c>
    </row>
    <row r="19">
      <c r="A19" s="31">
        <v>44330.0</v>
      </c>
      <c r="B19" s="2"/>
      <c r="C19" s="11"/>
      <c r="D19" s="48">
        <v>826.0</v>
      </c>
      <c r="E19" s="37">
        <v>9805.42</v>
      </c>
      <c r="F19" s="11">
        <f t="shared" si="1"/>
        <v>10631.42</v>
      </c>
      <c r="G19" s="37">
        <v>71.04</v>
      </c>
      <c r="L19" s="37">
        <v>12190.0</v>
      </c>
      <c r="Q19" s="9"/>
    </row>
    <row r="20">
      <c r="A20" s="31"/>
      <c r="B20" s="2"/>
      <c r="C20" s="11"/>
      <c r="D20" s="37">
        <v>28590.0</v>
      </c>
      <c r="F20" s="11">
        <f t="shared" si="1"/>
        <v>28590</v>
      </c>
      <c r="Q20" s="9"/>
    </row>
    <row r="21" ht="15.75" customHeight="1">
      <c r="A21" s="31">
        <v>44331.0</v>
      </c>
      <c r="B21" s="2"/>
      <c r="C21" s="11"/>
      <c r="D21" s="37">
        <v>1920.5</v>
      </c>
      <c r="E21" s="37">
        <v>194.01</v>
      </c>
      <c r="F21" s="11">
        <f t="shared" si="1"/>
        <v>2114.51</v>
      </c>
      <c r="G21" s="37">
        <v>71.06</v>
      </c>
      <c r="Q21" s="9"/>
    </row>
    <row r="22" ht="15.75" customHeight="1">
      <c r="A22" s="31">
        <v>44332.0</v>
      </c>
      <c r="B22" s="2"/>
      <c r="C22" s="11"/>
      <c r="D22" s="37">
        <v>924.5</v>
      </c>
      <c r="E22" s="37">
        <v>1867.2</v>
      </c>
      <c r="F22" s="11">
        <f t="shared" si="1"/>
        <v>2791.7</v>
      </c>
      <c r="G22" s="37">
        <v>71.05</v>
      </c>
      <c r="Q22" s="9"/>
    </row>
    <row r="23" ht="15.75" customHeight="1">
      <c r="A23" s="31">
        <v>44333.0</v>
      </c>
      <c r="B23" s="2"/>
      <c r="C23" s="11"/>
      <c r="D23" s="37">
        <v>1188.0</v>
      </c>
      <c r="E23" s="37">
        <v>592.25</v>
      </c>
      <c r="F23" s="11">
        <f t="shared" si="1"/>
        <v>1780.25</v>
      </c>
      <c r="G23" s="37">
        <v>71.05</v>
      </c>
      <c r="L23" s="37">
        <v>48100.0</v>
      </c>
      <c r="Q23" s="9"/>
    </row>
    <row r="24" ht="15.75" customHeight="1">
      <c r="A24" s="31"/>
      <c r="B24" s="2"/>
      <c r="C24" s="11"/>
      <c r="D24" s="48">
        <v>1175.0</v>
      </c>
      <c r="F24" s="11">
        <f t="shared" si="1"/>
        <v>1175</v>
      </c>
      <c r="Q24" s="9"/>
    </row>
    <row r="25" ht="15.75" customHeight="1">
      <c r="A25" s="31">
        <v>44334.0</v>
      </c>
      <c r="B25" s="2" t="s">
        <v>34</v>
      </c>
      <c r="C25" s="11">
        <v>20310.0</v>
      </c>
      <c r="D25" s="37">
        <v>5011.0</v>
      </c>
      <c r="E25" s="37">
        <v>5105.62</v>
      </c>
      <c r="F25" s="11">
        <f t="shared" si="1"/>
        <v>30426.62</v>
      </c>
      <c r="G25" s="37">
        <v>71.05</v>
      </c>
      <c r="L25" s="37">
        <v>66822.0</v>
      </c>
      <c r="P25" s="37">
        <v>40684.0</v>
      </c>
      <c r="Q25" s="9"/>
    </row>
    <row r="26" ht="15.75" customHeight="1">
      <c r="A26" s="31">
        <v>44335.0</v>
      </c>
      <c r="B26" s="2"/>
      <c r="C26" s="11"/>
      <c r="D26" s="37">
        <v>2878.5</v>
      </c>
      <c r="E26" s="37">
        <v>1123.24</v>
      </c>
      <c r="F26" s="11">
        <f t="shared" si="1"/>
        <v>4001.74</v>
      </c>
      <c r="G26" s="37">
        <v>71.06</v>
      </c>
      <c r="P26" s="37">
        <v>4090.0</v>
      </c>
      <c r="Q26" s="9"/>
    </row>
    <row r="27" ht="15.75" customHeight="1">
      <c r="A27" s="31">
        <v>44336.0</v>
      </c>
      <c r="B27" s="49" t="s">
        <v>35</v>
      </c>
      <c r="C27" s="56">
        <v>70000.0</v>
      </c>
      <c r="D27" s="37">
        <v>5963.5</v>
      </c>
      <c r="E27" s="37">
        <v>11919.29</v>
      </c>
      <c r="F27" s="11">
        <f t="shared" si="1"/>
        <v>87882.79</v>
      </c>
      <c r="G27" s="37">
        <v>71.07</v>
      </c>
      <c r="Q27" s="9"/>
    </row>
    <row r="28" ht="15.75" customHeight="1">
      <c r="A28" s="31"/>
      <c r="B28" s="2"/>
      <c r="C28" s="11"/>
      <c r="D28" s="48">
        <v>2500.0</v>
      </c>
      <c r="F28" s="11">
        <f t="shared" si="1"/>
        <v>2500</v>
      </c>
      <c r="Q28" s="9"/>
    </row>
    <row r="29" ht="15.75" customHeight="1">
      <c r="A29" s="31">
        <v>44337.0</v>
      </c>
      <c r="B29" s="49" t="s">
        <v>30</v>
      </c>
      <c r="C29" s="56">
        <v>932.0</v>
      </c>
      <c r="D29" s="37">
        <v>5145.5</v>
      </c>
      <c r="E29" s="37">
        <v>1247.41</v>
      </c>
      <c r="F29" s="11">
        <f t="shared" si="1"/>
        <v>7324.91</v>
      </c>
      <c r="G29" s="37">
        <v>71.05</v>
      </c>
      <c r="I29" s="37">
        <v>5760.0</v>
      </c>
      <c r="L29" s="37">
        <v>20310.0</v>
      </c>
      <c r="Q29" s="9"/>
    </row>
    <row r="30" ht="15.75" customHeight="1">
      <c r="A30" s="31">
        <v>44338.0</v>
      </c>
      <c r="B30" s="2"/>
      <c r="C30" s="11"/>
      <c r="D30" s="37">
        <v>8560.5</v>
      </c>
      <c r="E30" s="37">
        <v>511.87</v>
      </c>
      <c r="F30" s="11">
        <f t="shared" si="1"/>
        <v>9072.37</v>
      </c>
      <c r="G30" s="37">
        <v>70.57</v>
      </c>
      <c r="Q30" s="9"/>
    </row>
    <row r="31" ht="15.75" customHeight="1">
      <c r="A31" s="31">
        <v>44339.0</v>
      </c>
      <c r="B31" s="2"/>
      <c r="C31" s="11"/>
      <c r="D31" s="37">
        <v>29.5</v>
      </c>
      <c r="E31" s="37">
        <v>3209.25</v>
      </c>
      <c r="F31" s="11">
        <f t="shared" si="1"/>
        <v>3238.75</v>
      </c>
      <c r="G31" s="37">
        <v>70.58</v>
      </c>
      <c r="Q31" s="9"/>
    </row>
    <row r="32" ht="15.75" customHeight="1">
      <c r="A32" s="31">
        <v>44340.0</v>
      </c>
      <c r="B32" s="2" t="s">
        <v>20</v>
      </c>
      <c r="C32" s="11">
        <v>50555.0</v>
      </c>
      <c r="D32" s="37">
        <v>10.5</v>
      </c>
      <c r="E32" s="37">
        <v>539.74</v>
      </c>
      <c r="F32" s="11">
        <f t="shared" si="1"/>
        <v>51105.24</v>
      </c>
      <c r="G32" s="37">
        <v>70.58</v>
      </c>
      <c r="Q32" s="9"/>
    </row>
    <row r="33" ht="15.75" customHeight="1">
      <c r="A33" s="31"/>
      <c r="B33" s="2"/>
      <c r="C33" s="11"/>
      <c r="D33" s="48">
        <v>2800.0</v>
      </c>
      <c r="F33" s="11">
        <f t="shared" si="1"/>
        <v>2800</v>
      </c>
      <c r="Q33" s="9"/>
    </row>
    <row r="34" ht="15.75" customHeight="1">
      <c r="A34" s="31">
        <v>44341.0</v>
      </c>
      <c r="B34" s="2" t="s">
        <v>28</v>
      </c>
      <c r="C34" s="11">
        <v>896000.0</v>
      </c>
      <c r="D34" s="37">
        <v>6550.5</v>
      </c>
      <c r="E34" s="37">
        <v>18302.64</v>
      </c>
      <c r="F34" s="11">
        <f t="shared" si="1"/>
        <v>920853.14</v>
      </c>
      <c r="G34" s="37">
        <v>70.57</v>
      </c>
      <c r="K34" s="37">
        <v>64303.0</v>
      </c>
      <c r="Q34" s="9"/>
    </row>
    <row r="35" ht="15.75" customHeight="1">
      <c r="A35" s="31">
        <v>44342.0</v>
      </c>
      <c r="B35" s="2" t="s">
        <v>14</v>
      </c>
      <c r="C35" s="11">
        <v>70000.0</v>
      </c>
      <c r="D35" s="37">
        <v>8600.5</v>
      </c>
      <c r="F35" s="11">
        <f t="shared" si="1"/>
        <v>78600.5</v>
      </c>
      <c r="G35" s="37">
        <v>70.57</v>
      </c>
      <c r="Q35" s="9"/>
    </row>
    <row r="36" ht="47.25" customHeight="1">
      <c r="A36" s="31">
        <v>44343.0</v>
      </c>
      <c r="B36" s="2" t="s">
        <v>12</v>
      </c>
      <c r="C36" s="11">
        <v>30015.0</v>
      </c>
      <c r="D36" s="37">
        <v>6115.0</v>
      </c>
      <c r="F36" s="11">
        <f t="shared" si="1"/>
        <v>36130</v>
      </c>
      <c r="G36" s="37">
        <v>70.58</v>
      </c>
      <c r="K36" s="37">
        <v>10000.0</v>
      </c>
      <c r="P36" s="37">
        <v>174181.0</v>
      </c>
      <c r="Q36" s="9">
        <v>73051.5</v>
      </c>
    </row>
    <row r="37" ht="15.75" customHeight="1">
      <c r="A37" s="31">
        <v>44344.0</v>
      </c>
      <c r="C37" s="11"/>
      <c r="D37" s="48">
        <v>775.0</v>
      </c>
      <c r="F37" s="11">
        <f t="shared" si="1"/>
        <v>775</v>
      </c>
      <c r="G37" s="37">
        <v>70.57</v>
      </c>
      <c r="Q37" s="9"/>
    </row>
    <row r="38" ht="15.75" customHeight="1">
      <c r="A38" s="31"/>
      <c r="C38" s="11"/>
      <c r="D38" s="37">
        <v>127380.5</v>
      </c>
      <c r="F38" s="11">
        <f t="shared" si="1"/>
        <v>127380.5</v>
      </c>
      <c r="Q38" s="9"/>
    </row>
    <row r="39" ht="15.75" customHeight="1">
      <c r="A39" s="31">
        <v>44345.0</v>
      </c>
      <c r="C39" s="11"/>
      <c r="D39" s="37">
        <v>15600.0</v>
      </c>
      <c r="F39" s="11">
        <f t="shared" si="1"/>
        <v>15600</v>
      </c>
      <c r="G39" s="37">
        <v>70.58</v>
      </c>
      <c r="Q39" s="9"/>
    </row>
    <row r="40" ht="15.75" customHeight="1">
      <c r="A40" s="31">
        <v>44346.0</v>
      </c>
      <c r="C40" s="11"/>
      <c r="D40" s="37">
        <v>509.5</v>
      </c>
      <c r="E40" s="37">
        <v>1786.97</v>
      </c>
      <c r="F40" s="11">
        <f t="shared" si="1"/>
        <v>2296.47</v>
      </c>
      <c r="G40" s="37">
        <v>70.56</v>
      </c>
      <c r="Q40" s="9"/>
    </row>
    <row r="41" ht="15.75" customHeight="1">
      <c r="A41" s="31">
        <v>44347.0</v>
      </c>
      <c r="B41" s="2" t="s">
        <v>17</v>
      </c>
      <c r="C41" s="11">
        <v>5600.0</v>
      </c>
      <c r="D41" s="37">
        <v>24406.99</v>
      </c>
      <c r="F41" s="11">
        <f t="shared" si="1"/>
        <v>30006.99</v>
      </c>
      <c r="G41" s="37">
        <v>189.08</v>
      </c>
      <c r="I41" s="37">
        <v>4000.0</v>
      </c>
      <c r="J41" s="37">
        <v>10000.0</v>
      </c>
      <c r="N41" s="37">
        <v>1856.2</v>
      </c>
      <c r="P41" s="37">
        <v>11764.0</v>
      </c>
      <c r="Q41" s="9">
        <v>14610.3</v>
      </c>
    </row>
    <row r="42" ht="15.75" customHeight="1">
      <c r="A42" s="31"/>
      <c r="B42" s="37" t="s">
        <v>40</v>
      </c>
      <c r="C42" s="11">
        <v>25000.0</v>
      </c>
      <c r="D42" s="37">
        <v>5900.0</v>
      </c>
      <c r="F42" s="11">
        <f t="shared" si="1"/>
        <v>30900</v>
      </c>
      <c r="Q42" s="9"/>
    </row>
    <row r="43" ht="15.75" customHeight="1">
      <c r="A43" s="31"/>
      <c r="Q43" s="9"/>
    </row>
    <row r="44" ht="15.75" customHeight="1">
      <c r="A44" s="50" t="s">
        <v>82</v>
      </c>
      <c r="B44" s="51"/>
      <c r="C44" s="51">
        <f t="shared" ref="C44:R44" si="2">SUM(C3:C43)</f>
        <v>1314086.8</v>
      </c>
      <c r="D44" s="51">
        <f t="shared" si="2"/>
        <v>396755.73</v>
      </c>
      <c r="E44" s="51">
        <f t="shared" si="2"/>
        <v>71402.59</v>
      </c>
      <c r="F44" s="51">
        <f t="shared" si="2"/>
        <v>1782245.12</v>
      </c>
      <c r="G44" s="51">
        <f t="shared" si="2"/>
        <v>2316.39</v>
      </c>
      <c r="H44" s="51">
        <f t="shared" si="2"/>
        <v>0</v>
      </c>
      <c r="I44" s="51">
        <f t="shared" si="2"/>
        <v>9760</v>
      </c>
      <c r="J44" s="51">
        <f t="shared" si="2"/>
        <v>10000</v>
      </c>
      <c r="K44" s="51">
        <f t="shared" si="2"/>
        <v>74303</v>
      </c>
      <c r="L44" s="51">
        <f t="shared" si="2"/>
        <v>346708</v>
      </c>
      <c r="M44" s="51">
        <f t="shared" si="2"/>
        <v>0</v>
      </c>
      <c r="N44" s="51">
        <f t="shared" si="2"/>
        <v>3713.12</v>
      </c>
      <c r="O44" s="51">
        <f t="shared" si="2"/>
        <v>0</v>
      </c>
      <c r="P44" s="51">
        <f t="shared" si="2"/>
        <v>304869</v>
      </c>
      <c r="Q44" s="51">
        <f t="shared" si="2"/>
        <v>87661.8</v>
      </c>
      <c r="R44" s="51">
        <f t="shared" si="2"/>
        <v>121780.11</v>
      </c>
      <c r="S44" s="4"/>
      <c r="T44" s="4"/>
      <c r="U44" s="4"/>
      <c r="V44" s="4"/>
      <c r="W44" s="4"/>
      <c r="X44" s="4"/>
      <c r="Y44" s="4"/>
      <c r="Z44" s="4"/>
    </row>
    <row r="45" ht="15.75" customHeight="1">
      <c r="A45" s="31"/>
      <c r="Q45" s="9"/>
    </row>
    <row r="46" ht="15.75" customHeight="1">
      <c r="Q46" s="9"/>
    </row>
    <row r="47" ht="15.75" customHeight="1">
      <c r="Q47" s="9"/>
    </row>
    <row r="48" ht="15.75" customHeight="1">
      <c r="Q48" s="9"/>
    </row>
    <row r="49" ht="15.75" customHeight="1">
      <c r="Q49" s="9"/>
    </row>
    <row r="50" ht="15.75" customHeight="1">
      <c r="Q50" s="9"/>
    </row>
    <row r="51" ht="15.75" customHeight="1">
      <c r="Q51" s="9"/>
    </row>
    <row r="52" ht="15.75" customHeight="1">
      <c r="Q52" s="9"/>
    </row>
    <row r="53" ht="15.75" customHeight="1">
      <c r="Q53" s="9"/>
    </row>
    <row r="54" ht="15.75" customHeight="1">
      <c r="Q54" s="9"/>
    </row>
    <row r="55" ht="15.75" customHeight="1">
      <c r="Q55" s="9"/>
    </row>
    <row r="56" ht="15.75" customHeight="1">
      <c r="Q56" s="9"/>
    </row>
    <row r="57" ht="15.75" customHeight="1">
      <c r="Q57" s="9"/>
    </row>
    <row r="58" ht="15.75" customHeight="1">
      <c r="Q58" s="9"/>
    </row>
    <row r="59" ht="15.75" customHeight="1">
      <c r="Q59" s="9"/>
    </row>
    <row r="60" ht="15.75" customHeight="1">
      <c r="Q60" s="9"/>
    </row>
    <row r="61" ht="15.75" customHeight="1">
      <c r="Q61" s="9"/>
    </row>
    <row r="62" ht="15.75" customHeight="1">
      <c r="Q62" s="9"/>
    </row>
    <row r="63" ht="15.75" customHeight="1">
      <c r="Q63" s="9"/>
    </row>
    <row r="64" ht="15.75" customHeight="1">
      <c r="Q64" s="9"/>
    </row>
    <row r="65" ht="15.75" customHeight="1">
      <c r="Q65" s="9"/>
    </row>
    <row r="66" ht="15.75" customHeight="1">
      <c r="Q66" s="9"/>
    </row>
    <row r="67" ht="15.75" customHeight="1">
      <c r="Q67" s="9"/>
    </row>
    <row r="68" ht="15.75" customHeight="1">
      <c r="Q68" s="9"/>
    </row>
    <row r="69" ht="15.75" customHeight="1">
      <c r="Q69" s="9"/>
    </row>
    <row r="70" ht="15.75" customHeight="1">
      <c r="Q70" s="9"/>
    </row>
    <row r="71" ht="15.75" customHeight="1">
      <c r="Q71" s="9"/>
    </row>
    <row r="72" ht="15.75" customHeight="1">
      <c r="Q72" s="9"/>
    </row>
    <row r="73" ht="15.75" customHeight="1">
      <c r="Q73" s="9"/>
    </row>
    <row r="74" ht="15.75" customHeight="1">
      <c r="Q74" s="9"/>
    </row>
    <row r="75" ht="15.75" customHeight="1">
      <c r="Q75" s="9"/>
    </row>
    <row r="76" ht="15.75" customHeight="1">
      <c r="Q76" s="9"/>
    </row>
    <row r="77" ht="15.75" customHeight="1">
      <c r="Q77" s="9"/>
    </row>
    <row r="78" ht="15.75" customHeight="1">
      <c r="Q78" s="9"/>
    </row>
    <row r="79" ht="15.75" customHeight="1">
      <c r="Q79" s="9"/>
    </row>
    <row r="80" ht="15.75" customHeight="1">
      <c r="Q80" s="9"/>
    </row>
    <row r="81" ht="15.75" customHeight="1">
      <c r="Q81" s="9"/>
    </row>
    <row r="82" ht="15.75" customHeight="1">
      <c r="Q82" s="9"/>
    </row>
    <row r="83" ht="15.75" customHeight="1">
      <c r="Q83" s="9"/>
    </row>
    <row r="84" ht="15.75" customHeight="1">
      <c r="Q84" s="9"/>
    </row>
    <row r="85" ht="15.75" customHeight="1">
      <c r="Q85" s="9"/>
    </row>
    <row r="86" ht="15.75" customHeight="1">
      <c r="Q86" s="9"/>
    </row>
    <row r="87" ht="15.75" customHeight="1">
      <c r="Q87" s="9"/>
    </row>
    <row r="88" ht="15.75" customHeight="1">
      <c r="Q88" s="9"/>
    </row>
    <row r="89" ht="15.75" customHeight="1">
      <c r="Q89" s="9"/>
    </row>
    <row r="90" ht="15.75" customHeight="1">
      <c r="Q90" s="9"/>
    </row>
    <row r="91" ht="15.75" customHeight="1">
      <c r="Q91" s="9"/>
    </row>
    <row r="92" ht="15.75" customHeight="1">
      <c r="Q92" s="9"/>
    </row>
    <row r="93" ht="15.75" customHeight="1">
      <c r="Q93" s="9"/>
    </row>
    <row r="94" ht="15.75" customHeight="1">
      <c r="Q94" s="9"/>
    </row>
    <row r="95" ht="15.75" customHeight="1">
      <c r="Q95" s="9"/>
    </row>
    <row r="96" ht="15.75" customHeight="1">
      <c r="Q96" s="9"/>
    </row>
    <row r="97" ht="15.75" customHeight="1">
      <c r="Q97" s="9"/>
    </row>
    <row r="98" ht="15.75" customHeight="1">
      <c r="Q98" s="9"/>
    </row>
    <row r="99" ht="15.75" customHeight="1">
      <c r="Q99" s="9"/>
    </row>
    <row r="100" ht="15.75" customHeight="1">
      <c r="Q100" s="9"/>
    </row>
    <row r="101" ht="15.75" customHeight="1">
      <c r="Q101" s="9"/>
    </row>
    <row r="102" ht="15.75" customHeight="1">
      <c r="Q102" s="9"/>
    </row>
    <row r="103" ht="15.75" customHeight="1">
      <c r="Q103" s="9"/>
    </row>
    <row r="104" ht="15.75" customHeight="1">
      <c r="Q104" s="9"/>
    </row>
    <row r="105" ht="15.75" customHeight="1">
      <c r="Q105" s="9"/>
    </row>
    <row r="106" ht="15.75" customHeight="1">
      <c r="Q106" s="9"/>
    </row>
    <row r="107" ht="15.75" customHeight="1">
      <c r="Q107" s="9"/>
    </row>
    <row r="108" ht="15.75" customHeight="1">
      <c r="Q108" s="9"/>
    </row>
    <row r="109" ht="15.75" customHeight="1">
      <c r="Q109" s="9"/>
    </row>
    <row r="110" ht="15.75" customHeight="1">
      <c r="Q110" s="9"/>
    </row>
    <row r="111" ht="15.75" customHeight="1">
      <c r="Q111" s="9"/>
    </row>
    <row r="112" ht="15.75" customHeight="1">
      <c r="Q112" s="9"/>
    </row>
    <row r="113" ht="15.75" customHeight="1">
      <c r="Q113" s="9"/>
    </row>
    <row r="114" ht="15.75" customHeight="1">
      <c r="Q114" s="9"/>
    </row>
    <row r="115" ht="15.75" customHeight="1">
      <c r="Q115" s="9"/>
    </row>
    <row r="116" ht="15.75" customHeight="1">
      <c r="Q116" s="9"/>
    </row>
    <row r="117" ht="15.75" customHeight="1">
      <c r="Q117" s="9"/>
    </row>
    <row r="118" ht="15.75" customHeight="1">
      <c r="Q118" s="9"/>
    </row>
    <row r="119" ht="15.75" customHeight="1">
      <c r="Q119" s="9"/>
    </row>
    <row r="120" ht="15.75" customHeight="1">
      <c r="Q120" s="9"/>
    </row>
    <row r="121" ht="15.75" customHeight="1">
      <c r="Q121" s="9"/>
    </row>
    <row r="122" ht="15.75" customHeight="1">
      <c r="Q122" s="9"/>
    </row>
    <row r="123" ht="15.75" customHeight="1">
      <c r="Q123" s="9"/>
    </row>
    <row r="124" ht="15.75" customHeight="1">
      <c r="Q124" s="9"/>
    </row>
    <row r="125" ht="15.75" customHeight="1">
      <c r="Q125" s="9"/>
    </row>
    <row r="126" ht="15.75" customHeight="1">
      <c r="Q126" s="9"/>
    </row>
    <row r="127" ht="15.75" customHeight="1">
      <c r="Q127" s="9"/>
    </row>
    <row r="128" ht="15.75" customHeight="1">
      <c r="Q128" s="9"/>
    </row>
    <row r="129" ht="15.75" customHeight="1">
      <c r="Q129" s="9"/>
    </row>
    <row r="130" ht="15.75" customHeight="1">
      <c r="Q130" s="9"/>
    </row>
    <row r="131" ht="15.75" customHeight="1">
      <c r="Q131" s="9"/>
    </row>
    <row r="132" ht="15.75" customHeight="1">
      <c r="Q132" s="9"/>
    </row>
    <row r="133" ht="15.75" customHeight="1">
      <c r="Q133" s="9"/>
    </row>
    <row r="134" ht="15.75" customHeight="1">
      <c r="Q134" s="9"/>
    </row>
    <row r="135" ht="15.75" customHeight="1">
      <c r="Q135" s="9"/>
    </row>
    <row r="136" ht="15.75" customHeight="1">
      <c r="Q136" s="9"/>
    </row>
    <row r="137" ht="15.75" customHeight="1">
      <c r="Q137" s="9"/>
    </row>
    <row r="138" ht="15.75" customHeight="1">
      <c r="Q138" s="9"/>
    </row>
    <row r="139" ht="15.75" customHeight="1">
      <c r="Q139" s="9"/>
    </row>
    <row r="140" ht="15.75" customHeight="1">
      <c r="Q140" s="9"/>
    </row>
    <row r="141" ht="15.75" customHeight="1">
      <c r="Q141" s="9"/>
    </row>
    <row r="142" ht="15.75" customHeight="1">
      <c r="Q142" s="9"/>
    </row>
    <row r="143" ht="15.75" customHeight="1">
      <c r="Q143" s="9"/>
    </row>
    <row r="144" ht="15.75" customHeight="1">
      <c r="Q144" s="9"/>
    </row>
    <row r="145" ht="15.75" customHeight="1">
      <c r="Q145" s="9"/>
    </row>
    <row r="146" ht="15.75" customHeight="1">
      <c r="Q146" s="9"/>
    </row>
    <row r="147" ht="15.75" customHeight="1">
      <c r="Q147" s="9"/>
    </row>
    <row r="148" ht="15.75" customHeight="1">
      <c r="Q148" s="9"/>
    </row>
    <row r="149" ht="15.75" customHeight="1">
      <c r="Q149" s="9"/>
    </row>
    <row r="150" ht="15.75" customHeight="1">
      <c r="Q150" s="9"/>
    </row>
    <row r="151" ht="15.75" customHeight="1">
      <c r="Q151" s="9"/>
    </row>
    <row r="152" ht="15.75" customHeight="1">
      <c r="Q152" s="9"/>
    </row>
    <row r="153" ht="15.75" customHeight="1">
      <c r="Q153" s="9"/>
    </row>
    <row r="154" ht="15.75" customHeight="1">
      <c r="Q154" s="9"/>
    </row>
    <row r="155" ht="15.75" customHeight="1">
      <c r="Q155" s="9"/>
    </row>
    <row r="156" ht="15.75" customHeight="1">
      <c r="Q156" s="9"/>
    </row>
    <row r="157" ht="15.75" customHeight="1">
      <c r="Q157" s="9"/>
    </row>
    <row r="158" ht="15.75" customHeight="1">
      <c r="Q158" s="9"/>
    </row>
    <row r="159" ht="15.75" customHeight="1">
      <c r="Q159" s="9"/>
    </row>
    <row r="160" ht="15.75" customHeight="1">
      <c r="Q160" s="9"/>
    </row>
    <row r="161" ht="15.75" customHeight="1">
      <c r="Q161" s="9"/>
    </row>
    <row r="162" ht="15.75" customHeight="1">
      <c r="Q162" s="9"/>
    </row>
    <row r="163" ht="15.75" customHeight="1">
      <c r="Q163" s="9"/>
    </row>
    <row r="164" ht="15.75" customHeight="1">
      <c r="Q164" s="9"/>
    </row>
    <row r="165" ht="15.75" customHeight="1">
      <c r="Q165" s="9"/>
    </row>
    <row r="166" ht="15.75" customHeight="1">
      <c r="Q166" s="9"/>
    </row>
    <row r="167" ht="15.75" customHeight="1">
      <c r="Q167" s="9"/>
    </row>
    <row r="168" ht="15.75" customHeight="1">
      <c r="Q168" s="9"/>
    </row>
    <row r="169" ht="15.75" customHeight="1">
      <c r="Q169" s="9"/>
    </row>
    <row r="170" ht="15.75" customHeight="1">
      <c r="Q170" s="9"/>
    </row>
    <row r="171" ht="15.75" customHeight="1">
      <c r="Q171" s="9"/>
    </row>
    <row r="172" ht="15.75" customHeight="1">
      <c r="Q172" s="9"/>
    </row>
    <row r="173" ht="15.75" customHeight="1">
      <c r="Q173" s="9"/>
    </row>
    <row r="174" ht="15.75" customHeight="1">
      <c r="Q174" s="9"/>
    </row>
    <row r="175" ht="15.75" customHeight="1">
      <c r="Q175" s="9"/>
    </row>
    <row r="176" ht="15.75" customHeight="1">
      <c r="Q176" s="9"/>
    </row>
    <row r="177" ht="15.75" customHeight="1">
      <c r="Q177" s="9"/>
    </row>
    <row r="178" ht="15.75" customHeight="1">
      <c r="Q178" s="9"/>
    </row>
    <row r="179" ht="15.75" customHeight="1">
      <c r="Q179" s="9"/>
    </row>
    <row r="180" ht="15.75" customHeight="1">
      <c r="Q180" s="9"/>
    </row>
    <row r="181" ht="15.75" customHeight="1">
      <c r="Q181" s="9"/>
    </row>
    <row r="182" ht="15.75" customHeight="1">
      <c r="Q182" s="9"/>
    </row>
    <row r="183" ht="15.75" customHeight="1">
      <c r="Q183" s="9"/>
    </row>
    <row r="184" ht="15.75" customHeight="1">
      <c r="Q184" s="9"/>
    </row>
    <row r="185" ht="15.75" customHeight="1">
      <c r="Q185" s="9"/>
    </row>
    <row r="186" ht="15.75" customHeight="1">
      <c r="Q186" s="9"/>
    </row>
    <row r="187" ht="15.75" customHeight="1">
      <c r="Q187" s="9"/>
    </row>
    <row r="188" ht="15.75" customHeight="1">
      <c r="Q188" s="9"/>
    </row>
    <row r="189" ht="15.75" customHeight="1">
      <c r="Q189" s="9"/>
    </row>
    <row r="190" ht="15.75" customHeight="1">
      <c r="Q190" s="9"/>
    </row>
    <row r="191" ht="15.75" customHeight="1">
      <c r="Q191" s="9"/>
    </row>
    <row r="192" ht="15.75" customHeight="1">
      <c r="Q192" s="9"/>
    </row>
    <row r="193" ht="15.75" customHeight="1">
      <c r="Q193" s="9"/>
    </row>
    <row r="194" ht="15.75" customHeight="1">
      <c r="Q194" s="9"/>
    </row>
    <row r="195" ht="15.75" customHeight="1">
      <c r="Q195" s="9"/>
    </row>
    <row r="196" ht="15.75" customHeight="1">
      <c r="Q196" s="9"/>
    </row>
    <row r="197" ht="15.75" customHeight="1">
      <c r="Q197" s="9"/>
    </row>
    <row r="198" ht="15.75" customHeight="1">
      <c r="Q198" s="9"/>
    </row>
    <row r="199" ht="15.75" customHeight="1">
      <c r="Q199" s="9"/>
    </row>
    <row r="200" ht="15.75" customHeight="1">
      <c r="Q200" s="9"/>
    </row>
    <row r="201" ht="15.75" customHeight="1">
      <c r="Q201" s="9"/>
    </row>
    <row r="202" ht="15.75" customHeight="1">
      <c r="Q202" s="9"/>
    </row>
    <row r="203" ht="15.75" customHeight="1">
      <c r="Q203" s="9"/>
    </row>
    <row r="204" ht="15.75" customHeight="1">
      <c r="Q204" s="9"/>
    </row>
    <row r="205" ht="15.75" customHeight="1">
      <c r="Q205" s="9"/>
    </row>
    <row r="206" ht="15.75" customHeight="1">
      <c r="Q206" s="9"/>
    </row>
    <row r="207" ht="15.75" customHeight="1">
      <c r="Q207" s="9"/>
    </row>
    <row r="208" ht="15.75" customHeight="1">
      <c r="Q208" s="9"/>
    </row>
    <row r="209" ht="15.75" customHeight="1">
      <c r="Q209" s="9"/>
    </row>
    <row r="210" ht="15.75" customHeight="1">
      <c r="Q210" s="9"/>
    </row>
    <row r="211" ht="15.75" customHeight="1">
      <c r="Q211" s="9"/>
    </row>
    <row r="212" ht="15.75" customHeight="1">
      <c r="Q212" s="9"/>
    </row>
    <row r="213" ht="15.75" customHeight="1">
      <c r="Q213" s="9"/>
    </row>
    <row r="214" ht="15.75" customHeight="1">
      <c r="Q214" s="9"/>
    </row>
    <row r="215" ht="15.75" customHeight="1">
      <c r="Q215" s="9"/>
    </row>
    <row r="216" ht="15.75" customHeight="1">
      <c r="Q216" s="9"/>
    </row>
    <row r="217" ht="15.75" customHeight="1">
      <c r="Q217" s="9"/>
    </row>
    <row r="218" ht="15.75" customHeight="1">
      <c r="Q218" s="9"/>
    </row>
    <row r="219" ht="15.75" customHeight="1">
      <c r="Q219" s="9"/>
    </row>
    <row r="220" ht="15.75" customHeight="1">
      <c r="Q220" s="9"/>
    </row>
    <row r="221" ht="15.75" customHeight="1">
      <c r="Q221" s="9"/>
    </row>
    <row r="222" ht="15.75" customHeight="1">
      <c r="Q222" s="9"/>
    </row>
    <row r="223" ht="15.75" customHeight="1">
      <c r="Q223" s="9"/>
    </row>
    <row r="224" ht="15.75" customHeight="1">
      <c r="Q224" s="9"/>
    </row>
    <row r="225" ht="15.75" customHeight="1">
      <c r="Q225" s="9"/>
    </row>
    <row r="226" ht="15.75" customHeight="1">
      <c r="Q226" s="9"/>
    </row>
    <row r="227" ht="15.75" customHeight="1">
      <c r="Q227" s="9"/>
    </row>
    <row r="228" ht="15.75" customHeight="1">
      <c r="Q228" s="9"/>
    </row>
    <row r="229" ht="15.75" customHeight="1">
      <c r="Q229" s="9"/>
    </row>
    <row r="230" ht="15.75" customHeight="1">
      <c r="Q230" s="9"/>
    </row>
    <row r="231" ht="15.75" customHeight="1">
      <c r="Q231" s="9"/>
    </row>
    <row r="232" ht="15.75" customHeight="1">
      <c r="Q232" s="9"/>
    </row>
    <row r="233" ht="15.75" customHeight="1">
      <c r="Q233" s="9"/>
    </row>
    <row r="234" ht="15.75" customHeight="1">
      <c r="Q234" s="9"/>
    </row>
    <row r="235" ht="15.75" customHeight="1">
      <c r="Q235" s="9"/>
    </row>
    <row r="236" ht="15.75" customHeight="1">
      <c r="Q236" s="9"/>
    </row>
    <row r="237" ht="15.75" customHeight="1">
      <c r="Q237" s="9"/>
    </row>
    <row r="238" ht="15.75" customHeight="1">
      <c r="Q238" s="9"/>
    </row>
    <row r="239" ht="15.75" customHeight="1">
      <c r="Q239" s="9"/>
    </row>
    <row r="240" ht="15.75" customHeight="1">
      <c r="Q240" s="9"/>
    </row>
    <row r="241" ht="15.75" customHeight="1">
      <c r="Q241" s="9"/>
    </row>
    <row r="242" ht="15.75" customHeight="1">
      <c r="Q242" s="9"/>
    </row>
    <row r="243" ht="15.75" customHeight="1">
      <c r="Q243" s="9"/>
    </row>
    <row r="244" ht="15.75" customHeight="1">
      <c r="Q244" s="9"/>
    </row>
    <row r="245" ht="15.75" customHeight="1">
      <c r="Q245" s="9"/>
    </row>
    <row r="246" ht="15.75" customHeight="1">
      <c r="Q246" s="9"/>
    </row>
    <row r="247" ht="15.75" customHeight="1">
      <c r="Q247" s="9"/>
    </row>
    <row r="248" ht="15.75" customHeight="1">
      <c r="Q248" s="9"/>
    </row>
    <row r="249" ht="15.75" customHeight="1">
      <c r="Q249" s="9"/>
    </row>
    <row r="250" ht="15.75" customHeight="1">
      <c r="Q250" s="9"/>
    </row>
    <row r="251" ht="15.75" customHeight="1">
      <c r="Q251" s="9"/>
    </row>
    <row r="252" ht="15.75" customHeight="1">
      <c r="Q252" s="9"/>
    </row>
    <row r="253" ht="15.75" customHeight="1">
      <c r="Q253" s="9"/>
    </row>
    <row r="254" ht="15.75" customHeight="1">
      <c r="Q254" s="9"/>
    </row>
    <row r="255" ht="15.75" customHeight="1">
      <c r="Q255" s="9"/>
    </row>
    <row r="256" ht="15.75" customHeight="1">
      <c r="Q256" s="9"/>
    </row>
    <row r="257" ht="15.75" customHeight="1">
      <c r="Q257" s="9"/>
    </row>
    <row r="258" ht="15.75" customHeight="1">
      <c r="Q258" s="9"/>
    </row>
    <row r="259" ht="15.75" customHeight="1">
      <c r="Q259" s="9"/>
    </row>
    <row r="260" ht="15.75" customHeight="1">
      <c r="Q260" s="9"/>
    </row>
    <row r="261" ht="15.75" customHeight="1">
      <c r="Q261" s="9"/>
    </row>
    <row r="262" ht="15.75" customHeight="1">
      <c r="Q262" s="9"/>
    </row>
    <row r="263" ht="15.75" customHeight="1">
      <c r="Q263" s="9"/>
    </row>
    <row r="264" ht="15.75" customHeight="1">
      <c r="Q264" s="9"/>
    </row>
    <row r="265" ht="15.75" customHeight="1">
      <c r="Q265" s="9"/>
    </row>
    <row r="266" ht="15.75" customHeight="1">
      <c r="Q266" s="9"/>
    </row>
    <row r="267" ht="15.75" customHeight="1">
      <c r="Q267" s="9"/>
    </row>
    <row r="268" ht="15.75" customHeight="1">
      <c r="Q268" s="9"/>
    </row>
    <row r="269" ht="15.75" customHeight="1">
      <c r="Q269" s="9"/>
    </row>
    <row r="270" ht="15.75" customHeight="1">
      <c r="Q270" s="9"/>
    </row>
    <row r="271" ht="15.75" customHeight="1">
      <c r="Q271" s="9"/>
    </row>
    <row r="272" ht="15.75" customHeight="1">
      <c r="Q272" s="9"/>
    </row>
    <row r="273" ht="15.75" customHeight="1">
      <c r="Q273" s="9"/>
    </row>
    <row r="274" ht="15.75" customHeight="1">
      <c r="Q274" s="9"/>
    </row>
    <row r="275" ht="15.75" customHeight="1">
      <c r="Q275" s="9"/>
    </row>
    <row r="276" ht="15.75" customHeight="1">
      <c r="Q276" s="9"/>
    </row>
    <row r="277" ht="15.75" customHeight="1">
      <c r="Q277" s="9"/>
    </row>
    <row r="278" ht="15.75" customHeight="1">
      <c r="Q278" s="9"/>
    </row>
    <row r="279" ht="15.75" customHeight="1">
      <c r="Q279" s="9"/>
    </row>
    <row r="280" ht="15.75" customHeight="1">
      <c r="Q280" s="9"/>
    </row>
    <row r="281" ht="15.75" customHeight="1">
      <c r="Q281" s="9"/>
    </row>
    <row r="282" ht="15.75" customHeight="1">
      <c r="Q282" s="9"/>
    </row>
    <row r="283" ht="15.75" customHeight="1">
      <c r="Q283" s="9"/>
    </row>
    <row r="284" ht="15.75" customHeight="1">
      <c r="Q284" s="9"/>
    </row>
    <row r="285" ht="15.75" customHeight="1">
      <c r="Q285" s="9"/>
    </row>
    <row r="286" ht="15.75" customHeight="1">
      <c r="Q286" s="9"/>
    </row>
    <row r="287" ht="15.75" customHeight="1">
      <c r="Q287" s="9"/>
    </row>
    <row r="288" ht="15.75" customHeight="1">
      <c r="Q288" s="9"/>
    </row>
    <row r="289" ht="15.75" customHeight="1">
      <c r="Q289" s="9"/>
    </row>
    <row r="290" ht="15.75" customHeight="1">
      <c r="Q290" s="9"/>
    </row>
    <row r="291" ht="15.75" customHeight="1">
      <c r="Q291" s="9"/>
    </row>
    <row r="292" ht="15.75" customHeight="1">
      <c r="Q292" s="9"/>
    </row>
    <row r="293" ht="15.75" customHeight="1">
      <c r="Q293" s="9"/>
    </row>
    <row r="294" ht="15.75" customHeight="1">
      <c r="Q294" s="9"/>
    </row>
    <row r="295" ht="15.75" customHeight="1">
      <c r="Q295" s="9"/>
    </row>
    <row r="296" ht="15.75" customHeight="1">
      <c r="Q296" s="9"/>
    </row>
    <row r="297" ht="15.75" customHeight="1">
      <c r="Q297" s="9"/>
    </row>
    <row r="298" ht="15.75" customHeight="1">
      <c r="Q298" s="9"/>
    </row>
    <row r="299" ht="15.75" customHeight="1">
      <c r="Q299" s="9"/>
    </row>
    <row r="300" ht="15.75" customHeight="1">
      <c r="Q300" s="9"/>
    </row>
    <row r="301" ht="15.75" customHeight="1">
      <c r="Q301" s="9"/>
    </row>
    <row r="302" ht="15.75" customHeight="1">
      <c r="Q302" s="9"/>
    </row>
    <row r="303" ht="15.75" customHeight="1">
      <c r="Q303" s="9"/>
    </row>
    <row r="304" ht="15.75" customHeight="1">
      <c r="Q304" s="9"/>
    </row>
    <row r="305" ht="15.75" customHeight="1">
      <c r="Q305" s="9"/>
    </row>
    <row r="306" ht="15.75" customHeight="1">
      <c r="Q306" s="9"/>
    </row>
    <row r="307" ht="15.75" customHeight="1">
      <c r="Q307" s="9"/>
    </row>
    <row r="308" ht="15.75" customHeight="1">
      <c r="Q308" s="9"/>
    </row>
    <row r="309" ht="15.75" customHeight="1">
      <c r="Q309" s="9"/>
    </row>
    <row r="310" ht="15.75" customHeight="1">
      <c r="Q310" s="9"/>
    </row>
    <row r="311" ht="15.75" customHeight="1">
      <c r="Q311" s="9"/>
    </row>
    <row r="312" ht="15.75" customHeight="1">
      <c r="Q312" s="9"/>
    </row>
    <row r="313" ht="15.75" customHeight="1">
      <c r="Q313" s="9"/>
    </row>
    <row r="314" ht="15.75" customHeight="1">
      <c r="Q314" s="9"/>
    </row>
    <row r="315" ht="15.75" customHeight="1">
      <c r="Q315" s="9"/>
    </row>
    <row r="316" ht="15.75" customHeight="1">
      <c r="Q316" s="9"/>
    </row>
    <row r="317" ht="15.75" customHeight="1">
      <c r="Q317" s="9"/>
    </row>
    <row r="318" ht="15.75" customHeight="1">
      <c r="Q318" s="9"/>
    </row>
    <row r="319" ht="15.75" customHeight="1">
      <c r="Q319" s="9"/>
    </row>
    <row r="320" ht="15.75" customHeight="1">
      <c r="Q320" s="9"/>
    </row>
    <row r="321" ht="15.75" customHeight="1">
      <c r="Q321" s="9"/>
    </row>
    <row r="322" ht="15.75" customHeight="1">
      <c r="Q322" s="9"/>
    </row>
    <row r="323" ht="15.75" customHeight="1">
      <c r="Q323" s="9"/>
    </row>
    <row r="324" ht="15.75" customHeight="1">
      <c r="Q324" s="9"/>
    </row>
    <row r="325" ht="15.75" customHeight="1">
      <c r="Q325" s="9"/>
    </row>
    <row r="326" ht="15.75" customHeight="1">
      <c r="Q326" s="9"/>
    </row>
    <row r="327" ht="15.75" customHeight="1">
      <c r="Q327" s="9"/>
    </row>
    <row r="328" ht="15.75" customHeight="1">
      <c r="Q328" s="9"/>
    </row>
    <row r="329" ht="15.75" customHeight="1">
      <c r="Q329" s="9"/>
    </row>
    <row r="330" ht="15.75" customHeight="1">
      <c r="Q330" s="9"/>
    </row>
    <row r="331" ht="15.75" customHeight="1">
      <c r="Q331" s="9"/>
    </row>
    <row r="332" ht="15.75" customHeight="1">
      <c r="Q332" s="9"/>
    </row>
    <row r="333" ht="15.75" customHeight="1">
      <c r="Q333" s="9"/>
    </row>
    <row r="334" ht="15.75" customHeight="1">
      <c r="Q334" s="9"/>
    </row>
    <row r="335" ht="15.75" customHeight="1">
      <c r="Q335" s="9"/>
    </row>
    <row r="336" ht="15.75" customHeight="1">
      <c r="Q336" s="9"/>
    </row>
    <row r="337" ht="15.75" customHeight="1">
      <c r="Q337" s="9"/>
    </row>
    <row r="338" ht="15.75" customHeight="1">
      <c r="Q338" s="9"/>
    </row>
    <row r="339" ht="15.75" customHeight="1">
      <c r="Q339" s="9"/>
    </row>
    <row r="340" ht="15.75" customHeight="1">
      <c r="Q340" s="9"/>
    </row>
    <row r="341" ht="15.75" customHeight="1">
      <c r="Q341" s="9"/>
    </row>
    <row r="342" ht="15.75" customHeight="1">
      <c r="Q342" s="9"/>
    </row>
    <row r="343" ht="15.75" customHeight="1">
      <c r="Q343" s="9"/>
    </row>
    <row r="344" ht="15.75" customHeight="1">
      <c r="Q344" s="9"/>
    </row>
    <row r="345" ht="15.75" customHeight="1">
      <c r="Q345" s="9"/>
    </row>
    <row r="346" ht="15.75" customHeight="1">
      <c r="Q346" s="9"/>
    </row>
    <row r="347" ht="15.75" customHeight="1">
      <c r="Q347" s="9"/>
    </row>
    <row r="348" ht="15.75" customHeight="1">
      <c r="Q348" s="9"/>
    </row>
    <row r="349" ht="15.75" customHeight="1">
      <c r="Q349" s="9"/>
    </row>
    <row r="350" ht="15.75" customHeight="1">
      <c r="Q350" s="9"/>
    </row>
    <row r="351" ht="15.75" customHeight="1">
      <c r="Q351" s="9"/>
    </row>
    <row r="352" ht="15.75" customHeight="1">
      <c r="Q352" s="9"/>
    </row>
    <row r="353" ht="15.75" customHeight="1">
      <c r="Q353" s="9"/>
    </row>
    <row r="354" ht="15.75" customHeight="1">
      <c r="Q354" s="9"/>
    </row>
    <row r="355" ht="15.75" customHeight="1">
      <c r="Q355" s="9"/>
    </row>
    <row r="356" ht="15.75" customHeight="1">
      <c r="Q356" s="9"/>
    </row>
    <row r="357" ht="15.75" customHeight="1">
      <c r="Q357" s="9"/>
    </row>
    <row r="358" ht="15.75" customHeight="1">
      <c r="Q358" s="9"/>
    </row>
    <row r="359" ht="15.75" customHeight="1">
      <c r="Q359" s="9"/>
    </row>
    <row r="360" ht="15.75" customHeight="1">
      <c r="Q360" s="9"/>
    </row>
    <row r="361" ht="15.75" customHeight="1">
      <c r="Q361" s="9"/>
    </row>
    <row r="362" ht="15.75" customHeight="1">
      <c r="Q362" s="9"/>
    </row>
    <row r="363" ht="15.75" customHeight="1">
      <c r="Q363" s="9"/>
    </row>
    <row r="364" ht="15.75" customHeight="1">
      <c r="Q364" s="9"/>
    </row>
    <row r="365" ht="15.75" customHeight="1">
      <c r="Q365" s="9"/>
    </row>
    <row r="366" ht="15.75" customHeight="1">
      <c r="Q366" s="9"/>
    </row>
    <row r="367" ht="15.75" customHeight="1">
      <c r="Q367" s="9"/>
    </row>
    <row r="368" ht="15.75" customHeight="1">
      <c r="Q368" s="9"/>
    </row>
    <row r="369" ht="15.75" customHeight="1">
      <c r="Q369" s="9"/>
    </row>
    <row r="370" ht="15.75" customHeight="1">
      <c r="Q370" s="9"/>
    </row>
    <row r="371" ht="15.75" customHeight="1">
      <c r="Q371" s="9"/>
    </row>
    <row r="372" ht="15.75" customHeight="1">
      <c r="Q372" s="9"/>
    </row>
    <row r="373" ht="15.75" customHeight="1">
      <c r="Q373" s="9"/>
    </row>
    <row r="374" ht="15.75" customHeight="1">
      <c r="Q374" s="9"/>
    </row>
    <row r="375" ht="15.75" customHeight="1">
      <c r="Q375" s="9"/>
    </row>
    <row r="376" ht="15.75" customHeight="1">
      <c r="Q376" s="9"/>
    </row>
    <row r="377" ht="15.75" customHeight="1">
      <c r="Q377" s="9"/>
    </row>
    <row r="378" ht="15.75" customHeight="1">
      <c r="Q378" s="9"/>
    </row>
    <row r="379" ht="15.75" customHeight="1">
      <c r="Q379" s="9"/>
    </row>
    <row r="380" ht="15.75" customHeight="1">
      <c r="Q380" s="9"/>
    </row>
    <row r="381" ht="15.75" customHeight="1">
      <c r="Q381" s="9"/>
    </row>
    <row r="382" ht="15.75" customHeight="1">
      <c r="Q382" s="9"/>
    </row>
    <row r="383" ht="15.75" customHeight="1">
      <c r="Q383" s="9"/>
    </row>
    <row r="384" ht="15.75" customHeight="1">
      <c r="Q384" s="9"/>
    </row>
    <row r="385" ht="15.75" customHeight="1">
      <c r="Q385" s="9"/>
    </row>
    <row r="386" ht="15.75" customHeight="1">
      <c r="Q386" s="9"/>
    </row>
    <row r="387" ht="15.75" customHeight="1">
      <c r="Q387" s="9"/>
    </row>
    <row r="388" ht="15.75" customHeight="1">
      <c r="Q388" s="9"/>
    </row>
    <row r="389" ht="15.75" customHeight="1">
      <c r="Q389" s="9"/>
    </row>
    <row r="390" ht="15.75" customHeight="1">
      <c r="Q390" s="9"/>
    </row>
    <row r="391" ht="15.75" customHeight="1">
      <c r="Q391" s="9"/>
    </row>
    <row r="392" ht="15.75" customHeight="1">
      <c r="Q392" s="9"/>
    </row>
    <row r="393" ht="15.75" customHeight="1">
      <c r="Q393" s="9"/>
    </row>
    <row r="394" ht="15.75" customHeight="1">
      <c r="Q394" s="9"/>
    </row>
    <row r="395" ht="15.75" customHeight="1">
      <c r="Q395" s="9"/>
    </row>
    <row r="396" ht="15.75" customHeight="1">
      <c r="Q396" s="9"/>
    </row>
    <row r="397" ht="15.75" customHeight="1">
      <c r="Q397" s="9"/>
    </row>
    <row r="398" ht="15.75" customHeight="1">
      <c r="Q398" s="9"/>
    </row>
    <row r="399" ht="15.75" customHeight="1">
      <c r="Q399" s="9"/>
    </row>
    <row r="400" ht="15.75" customHeight="1">
      <c r="Q400" s="9"/>
    </row>
    <row r="401" ht="15.75" customHeight="1">
      <c r="Q401" s="9"/>
    </row>
    <row r="402" ht="15.75" customHeight="1">
      <c r="Q402" s="9"/>
    </row>
    <row r="403" ht="15.75" customHeight="1">
      <c r="Q403" s="9"/>
    </row>
    <row r="404" ht="15.75" customHeight="1">
      <c r="Q404" s="9"/>
    </row>
    <row r="405" ht="15.75" customHeight="1">
      <c r="Q405" s="9"/>
    </row>
    <row r="406" ht="15.75" customHeight="1">
      <c r="Q406" s="9"/>
    </row>
    <row r="407" ht="15.75" customHeight="1">
      <c r="Q407" s="9"/>
    </row>
    <row r="408" ht="15.75" customHeight="1">
      <c r="Q408" s="9"/>
    </row>
    <row r="409" ht="15.75" customHeight="1">
      <c r="Q409" s="9"/>
    </row>
    <row r="410" ht="15.75" customHeight="1">
      <c r="Q410" s="9"/>
    </row>
    <row r="411" ht="15.75" customHeight="1">
      <c r="Q411" s="9"/>
    </row>
    <row r="412" ht="15.75" customHeight="1">
      <c r="Q412" s="9"/>
    </row>
    <row r="413" ht="15.75" customHeight="1">
      <c r="Q413" s="9"/>
    </row>
    <row r="414" ht="15.75" customHeight="1">
      <c r="Q414" s="9"/>
    </row>
    <row r="415" ht="15.75" customHeight="1">
      <c r="Q415" s="9"/>
    </row>
    <row r="416" ht="15.75" customHeight="1">
      <c r="Q416" s="9"/>
    </row>
    <row r="417" ht="15.75" customHeight="1">
      <c r="Q417" s="9"/>
    </row>
    <row r="418" ht="15.75" customHeight="1">
      <c r="Q418" s="9"/>
    </row>
    <row r="419" ht="15.75" customHeight="1">
      <c r="Q419" s="9"/>
    </row>
    <row r="420" ht="15.75" customHeight="1">
      <c r="Q420" s="9"/>
    </row>
    <row r="421" ht="15.75" customHeight="1">
      <c r="Q421" s="9"/>
    </row>
    <row r="422" ht="15.75" customHeight="1">
      <c r="Q422" s="9"/>
    </row>
    <row r="423" ht="15.75" customHeight="1">
      <c r="Q423" s="9"/>
    </row>
    <row r="424" ht="15.75" customHeight="1">
      <c r="Q424" s="9"/>
    </row>
    <row r="425" ht="15.75" customHeight="1">
      <c r="Q425" s="9"/>
    </row>
    <row r="426" ht="15.75" customHeight="1">
      <c r="Q426" s="9"/>
    </row>
    <row r="427" ht="15.75" customHeight="1">
      <c r="Q427" s="9"/>
    </row>
    <row r="428" ht="15.75" customHeight="1">
      <c r="Q428" s="9"/>
    </row>
    <row r="429" ht="15.75" customHeight="1">
      <c r="Q429" s="9"/>
    </row>
    <row r="430" ht="15.75" customHeight="1">
      <c r="Q430" s="9"/>
    </row>
    <row r="431" ht="15.75" customHeight="1">
      <c r="Q431" s="9"/>
    </row>
    <row r="432" ht="15.75" customHeight="1">
      <c r="Q432" s="9"/>
    </row>
    <row r="433" ht="15.75" customHeight="1">
      <c r="Q433" s="9"/>
    </row>
    <row r="434" ht="15.75" customHeight="1">
      <c r="Q434" s="9"/>
    </row>
    <row r="435" ht="15.75" customHeight="1">
      <c r="Q435" s="9"/>
    </row>
    <row r="436" ht="15.75" customHeight="1">
      <c r="Q436" s="9"/>
    </row>
    <row r="437" ht="15.75" customHeight="1">
      <c r="Q437" s="9"/>
    </row>
    <row r="438" ht="15.75" customHeight="1">
      <c r="Q438" s="9"/>
    </row>
    <row r="439" ht="15.75" customHeight="1">
      <c r="Q439" s="9"/>
    </row>
    <row r="440" ht="15.75" customHeight="1">
      <c r="Q440" s="9"/>
    </row>
    <row r="441" ht="15.75" customHeight="1">
      <c r="Q441" s="9"/>
    </row>
    <row r="442" ht="15.75" customHeight="1">
      <c r="Q442" s="9"/>
    </row>
    <row r="443" ht="15.75" customHeight="1">
      <c r="Q443" s="9"/>
    </row>
    <row r="444" ht="15.75" customHeight="1">
      <c r="Q444" s="9"/>
    </row>
    <row r="445" ht="15.75" customHeight="1">
      <c r="Q445" s="9"/>
    </row>
    <row r="446" ht="15.75" customHeight="1">
      <c r="Q446" s="9"/>
    </row>
    <row r="447" ht="15.75" customHeight="1">
      <c r="Q447" s="9"/>
    </row>
    <row r="448" ht="15.75" customHeight="1">
      <c r="Q448" s="9"/>
    </row>
    <row r="449" ht="15.75" customHeight="1">
      <c r="Q449" s="9"/>
    </row>
    <row r="450" ht="15.75" customHeight="1">
      <c r="Q450" s="9"/>
    </row>
    <row r="451" ht="15.75" customHeight="1">
      <c r="Q451" s="9"/>
    </row>
    <row r="452" ht="15.75" customHeight="1">
      <c r="Q452" s="9"/>
    </row>
    <row r="453" ht="15.75" customHeight="1">
      <c r="Q453" s="9"/>
    </row>
    <row r="454" ht="15.75" customHeight="1">
      <c r="Q454" s="9"/>
    </row>
    <row r="455" ht="15.75" customHeight="1">
      <c r="Q455" s="9"/>
    </row>
    <row r="456" ht="15.75" customHeight="1">
      <c r="Q456" s="9"/>
    </row>
    <row r="457" ht="15.75" customHeight="1">
      <c r="Q457" s="9"/>
    </row>
    <row r="458" ht="15.75" customHeight="1">
      <c r="Q458" s="9"/>
    </row>
    <row r="459" ht="15.75" customHeight="1">
      <c r="Q459" s="9"/>
    </row>
    <row r="460" ht="15.75" customHeight="1">
      <c r="Q460" s="9"/>
    </row>
    <row r="461" ht="15.75" customHeight="1">
      <c r="Q461" s="9"/>
    </row>
    <row r="462" ht="15.75" customHeight="1">
      <c r="Q462" s="9"/>
    </row>
    <row r="463" ht="15.75" customHeight="1">
      <c r="Q463" s="9"/>
    </row>
    <row r="464" ht="15.75" customHeight="1">
      <c r="Q464" s="9"/>
    </row>
    <row r="465" ht="15.75" customHeight="1">
      <c r="Q465" s="9"/>
    </row>
    <row r="466" ht="15.75" customHeight="1">
      <c r="Q466" s="9"/>
    </row>
    <row r="467" ht="15.75" customHeight="1">
      <c r="Q467" s="9"/>
    </row>
    <row r="468" ht="15.75" customHeight="1">
      <c r="Q468" s="9"/>
    </row>
    <row r="469" ht="15.75" customHeight="1">
      <c r="Q469" s="9"/>
    </row>
    <row r="470" ht="15.75" customHeight="1">
      <c r="Q470" s="9"/>
    </row>
    <row r="471" ht="15.75" customHeight="1">
      <c r="Q471" s="9"/>
    </row>
    <row r="472" ht="15.75" customHeight="1">
      <c r="Q472" s="9"/>
    </row>
    <row r="473" ht="15.75" customHeight="1">
      <c r="Q473" s="9"/>
    </row>
    <row r="474" ht="15.75" customHeight="1">
      <c r="Q474" s="9"/>
    </row>
    <row r="475" ht="15.75" customHeight="1">
      <c r="Q475" s="9"/>
    </row>
    <row r="476" ht="15.75" customHeight="1">
      <c r="Q476" s="9"/>
    </row>
    <row r="477" ht="15.75" customHeight="1">
      <c r="Q477" s="9"/>
    </row>
    <row r="478" ht="15.75" customHeight="1">
      <c r="Q478" s="9"/>
    </row>
    <row r="479" ht="15.75" customHeight="1">
      <c r="Q479" s="9"/>
    </row>
    <row r="480" ht="15.75" customHeight="1">
      <c r="Q480" s="9"/>
    </row>
    <row r="481" ht="15.75" customHeight="1">
      <c r="Q481" s="9"/>
    </row>
    <row r="482" ht="15.75" customHeight="1">
      <c r="Q482" s="9"/>
    </row>
    <row r="483" ht="15.75" customHeight="1">
      <c r="Q483" s="9"/>
    </row>
    <row r="484" ht="15.75" customHeight="1">
      <c r="Q484" s="9"/>
    </row>
    <row r="485" ht="15.75" customHeight="1">
      <c r="Q485" s="9"/>
    </row>
    <row r="486" ht="15.75" customHeight="1">
      <c r="Q486" s="9"/>
    </row>
    <row r="487" ht="15.75" customHeight="1">
      <c r="Q487" s="9"/>
    </row>
    <row r="488" ht="15.75" customHeight="1">
      <c r="Q488" s="9"/>
    </row>
    <row r="489" ht="15.75" customHeight="1">
      <c r="Q489" s="9"/>
    </row>
    <row r="490" ht="15.75" customHeight="1">
      <c r="Q490" s="9"/>
    </row>
    <row r="491" ht="15.75" customHeight="1">
      <c r="Q491" s="9"/>
    </row>
    <row r="492" ht="15.75" customHeight="1">
      <c r="Q492" s="9"/>
    </row>
    <row r="493" ht="15.75" customHeight="1">
      <c r="Q493" s="9"/>
    </row>
    <row r="494" ht="15.75" customHeight="1">
      <c r="Q494" s="9"/>
    </row>
    <row r="495" ht="15.75" customHeight="1">
      <c r="Q495" s="9"/>
    </row>
    <row r="496" ht="15.75" customHeight="1">
      <c r="Q496" s="9"/>
    </row>
    <row r="497" ht="15.75" customHeight="1">
      <c r="Q497" s="9"/>
    </row>
    <row r="498" ht="15.75" customHeight="1">
      <c r="Q498" s="9"/>
    </row>
    <row r="499" ht="15.75" customHeight="1">
      <c r="Q499" s="9"/>
    </row>
    <row r="500" ht="15.75" customHeight="1">
      <c r="Q500" s="9"/>
    </row>
    <row r="501" ht="15.75" customHeight="1">
      <c r="Q501" s="9"/>
    </row>
    <row r="502" ht="15.75" customHeight="1">
      <c r="Q502" s="9"/>
    </row>
    <row r="503" ht="15.75" customHeight="1">
      <c r="Q503" s="9"/>
    </row>
    <row r="504" ht="15.75" customHeight="1">
      <c r="Q504" s="9"/>
    </row>
    <row r="505" ht="15.75" customHeight="1">
      <c r="Q505" s="9"/>
    </row>
    <row r="506" ht="15.75" customHeight="1">
      <c r="Q506" s="9"/>
    </row>
    <row r="507" ht="15.75" customHeight="1">
      <c r="Q507" s="9"/>
    </row>
    <row r="508" ht="15.75" customHeight="1">
      <c r="Q508" s="9"/>
    </row>
    <row r="509" ht="15.75" customHeight="1">
      <c r="Q509" s="9"/>
    </row>
    <row r="510" ht="15.75" customHeight="1">
      <c r="Q510" s="9"/>
    </row>
    <row r="511" ht="15.75" customHeight="1">
      <c r="Q511" s="9"/>
    </row>
    <row r="512" ht="15.75" customHeight="1">
      <c r="Q512" s="9"/>
    </row>
    <row r="513" ht="15.75" customHeight="1">
      <c r="Q513" s="9"/>
    </row>
    <row r="514" ht="15.75" customHeight="1">
      <c r="Q514" s="9"/>
    </row>
    <row r="515" ht="15.75" customHeight="1">
      <c r="Q515" s="9"/>
    </row>
    <row r="516" ht="15.75" customHeight="1">
      <c r="Q516" s="9"/>
    </row>
    <row r="517" ht="15.75" customHeight="1">
      <c r="Q517" s="9"/>
    </row>
    <row r="518" ht="15.75" customHeight="1">
      <c r="Q518" s="9"/>
    </row>
    <row r="519" ht="15.75" customHeight="1">
      <c r="Q519" s="9"/>
    </row>
    <row r="520" ht="15.75" customHeight="1">
      <c r="Q520" s="9"/>
    </row>
    <row r="521" ht="15.75" customHeight="1">
      <c r="Q521" s="9"/>
    </row>
    <row r="522" ht="15.75" customHeight="1">
      <c r="Q522" s="9"/>
    </row>
    <row r="523" ht="15.75" customHeight="1">
      <c r="Q523" s="9"/>
    </row>
    <row r="524" ht="15.75" customHeight="1">
      <c r="Q524" s="9"/>
    </row>
    <row r="525" ht="15.75" customHeight="1">
      <c r="Q525" s="9"/>
    </row>
    <row r="526" ht="15.75" customHeight="1">
      <c r="Q526" s="9"/>
    </row>
    <row r="527" ht="15.75" customHeight="1">
      <c r="Q527" s="9"/>
    </row>
    <row r="528" ht="15.75" customHeight="1">
      <c r="Q528" s="9"/>
    </row>
    <row r="529" ht="15.75" customHeight="1">
      <c r="Q529" s="9"/>
    </row>
    <row r="530" ht="15.75" customHeight="1">
      <c r="Q530" s="9"/>
    </row>
    <row r="531" ht="15.75" customHeight="1">
      <c r="Q531" s="9"/>
    </row>
    <row r="532" ht="15.75" customHeight="1">
      <c r="Q532" s="9"/>
    </row>
    <row r="533" ht="15.75" customHeight="1">
      <c r="Q533" s="9"/>
    </row>
    <row r="534" ht="15.75" customHeight="1">
      <c r="Q534" s="9"/>
    </row>
    <row r="535" ht="15.75" customHeight="1">
      <c r="Q535" s="9"/>
    </row>
    <row r="536" ht="15.75" customHeight="1">
      <c r="Q536" s="9"/>
    </row>
    <row r="537" ht="15.75" customHeight="1">
      <c r="Q537" s="9"/>
    </row>
    <row r="538" ht="15.75" customHeight="1">
      <c r="Q538" s="9"/>
    </row>
    <row r="539" ht="15.75" customHeight="1">
      <c r="Q539" s="9"/>
    </row>
    <row r="540" ht="15.75" customHeight="1">
      <c r="Q540" s="9"/>
    </row>
    <row r="541" ht="15.75" customHeight="1">
      <c r="Q541" s="9"/>
    </row>
    <row r="542" ht="15.75" customHeight="1">
      <c r="Q542" s="9"/>
    </row>
    <row r="543" ht="15.75" customHeight="1">
      <c r="Q543" s="9"/>
    </row>
    <row r="544" ht="15.75" customHeight="1">
      <c r="Q544" s="9"/>
    </row>
    <row r="545" ht="15.75" customHeight="1">
      <c r="Q545" s="9"/>
    </row>
    <row r="546" ht="15.75" customHeight="1">
      <c r="Q546" s="9"/>
    </row>
    <row r="547" ht="15.75" customHeight="1">
      <c r="Q547" s="9"/>
    </row>
    <row r="548" ht="15.75" customHeight="1">
      <c r="Q548" s="9"/>
    </row>
    <row r="549" ht="15.75" customHeight="1">
      <c r="Q549" s="9"/>
    </row>
    <row r="550" ht="15.75" customHeight="1">
      <c r="Q550" s="9"/>
    </row>
    <row r="551" ht="15.75" customHeight="1">
      <c r="Q551" s="9"/>
    </row>
    <row r="552" ht="15.75" customHeight="1">
      <c r="Q552" s="9"/>
    </row>
    <row r="553" ht="15.75" customHeight="1">
      <c r="Q553" s="9"/>
    </row>
    <row r="554" ht="15.75" customHeight="1">
      <c r="Q554" s="9"/>
    </row>
    <row r="555" ht="15.75" customHeight="1">
      <c r="Q555" s="9"/>
    </row>
    <row r="556" ht="15.75" customHeight="1">
      <c r="Q556" s="9"/>
    </row>
    <row r="557" ht="15.75" customHeight="1">
      <c r="Q557" s="9"/>
    </row>
    <row r="558" ht="15.75" customHeight="1">
      <c r="Q558" s="9"/>
    </row>
    <row r="559" ht="15.75" customHeight="1">
      <c r="Q559" s="9"/>
    </row>
    <row r="560" ht="15.75" customHeight="1">
      <c r="Q560" s="9"/>
    </row>
    <row r="561" ht="15.75" customHeight="1">
      <c r="Q561" s="9"/>
    </row>
    <row r="562" ht="15.75" customHeight="1">
      <c r="Q562" s="9"/>
    </row>
    <row r="563" ht="15.75" customHeight="1">
      <c r="Q563" s="9"/>
    </row>
    <row r="564" ht="15.75" customHeight="1">
      <c r="Q564" s="9"/>
    </row>
    <row r="565" ht="15.75" customHeight="1">
      <c r="Q565" s="9"/>
    </row>
    <row r="566" ht="15.75" customHeight="1">
      <c r="Q566" s="9"/>
    </row>
    <row r="567" ht="15.75" customHeight="1">
      <c r="Q567" s="9"/>
    </row>
    <row r="568" ht="15.75" customHeight="1">
      <c r="Q568" s="9"/>
    </row>
    <row r="569" ht="15.75" customHeight="1">
      <c r="Q569" s="9"/>
    </row>
    <row r="570" ht="15.75" customHeight="1">
      <c r="Q570" s="9"/>
    </row>
    <row r="571" ht="15.75" customHeight="1">
      <c r="Q571" s="9"/>
    </row>
    <row r="572" ht="15.75" customHeight="1">
      <c r="Q572" s="9"/>
    </row>
    <row r="573" ht="15.75" customHeight="1">
      <c r="Q573" s="9"/>
    </row>
    <row r="574" ht="15.75" customHeight="1">
      <c r="Q574" s="9"/>
    </row>
    <row r="575" ht="15.75" customHeight="1">
      <c r="Q575" s="9"/>
    </row>
    <row r="576" ht="15.75" customHeight="1">
      <c r="Q576" s="9"/>
    </row>
    <row r="577" ht="15.75" customHeight="1">
      <c r="Q577" s="9"/>
    </row>
    <row r="578" ht="15.75" customHeight="1">
      <c r="Q578" s="9"/>
    </row>
    <row r="579" ht="15.75" customHeight="1">
      <c r="Q579" s="9"/>
    </row>
    <row r="580" ht="15.75" customHeight="1">
      <c r="Q580" s="9"/>
    </row>
    <row r="581" ht="15.75" customHeight="1">
      <c r="Q581" s="9"/>
    </row>
    <row r="582" ht="15.75" customHeight="1">
      <c r="Q582" s="9"/>
    </row>
    <row r="583" ht="15.75" customHeight="1">
      <c r="Q583" s="9"/>
    </row>
    <row r="584" ht="15.75" customHeight="1">
      <c r="Q584" s="9"/>
    </row>
    <row r="585" ht="15.75" customHeight="1">
      <c r="Q585" s="9"/>
    </row>
    <row r="586" ht="15.75" customHeight="1">
      <c r="Q586" s="9"/>
    </row>
    <row r="587" ht="15.75" customHeight="1">
      <c r="Q587" s="9"/>
    </row>
    <row r="588" ht="15.75" customHeight="1">
      <c r="Q588" s="9"/>
    </row>
    <row r="589" ht="15.75" customHeight="1">
      <c r="Q589" s="9"/>
    </row>
    <row r="590" ht="15.75" customHeight="1">
      <c r="Q590" s="9"/>
    </row>
    <row r="591" ht="15.75" customHeight="1">
      <c r="Q591" s="9"/>
    </row>
    <row r="592" ht="15.75" customHeight="1">
      <c r="Q592" s="9"/>
    </row>
    <row r="593" ht="15.75" customHeight="1">
      <c r="Q593" s="9"/>
    </row>
    <row r="594" ht="15.75" customHeight="1">
      <c r="Q594" s="9"/>
    </row>
    <row r="595" ht="15.75" customHeight="1">
      <c r="Q595" s="9"/>
    </row>
    <row r="596" ht="15.75" customHeight="1">
      <c r="Q596" s="9"/>
    </row>
    <row r="597" ht="15.75" customHeight="1">
      <c r="Q597" s="9"/>
    </row>
    <row r="598" ht="15.75" customHeight="1">
      <c r="Q598" s="9"/>
    </row>
    <row r="599" ht="15.75" customHeight="1">
      <c r="Q599" s="9"/>
    </row>
    <row r="600" ht="15.75" customHeight="1">
      <c r="Q600" s="9"/>
    </row>
    <row r="601" ht="15.75" customHeight="1">
      <c r="Q601" s="9"/>
    </row>
    <row r="602" ht="15.75" customHeight="1">
      <c r="Q602" s="9"/>
    </row>
    <row r="603" ht="15.75" customHeight="1">
      <c r="Q603" s="9"/>
    </row>
    <row r="604" ht="15.75" customHeight="1">
      <c r="Q604" s="9"/>
    </row>
    <row r="605" ht="15.75" customHeight="1">
      <c r="Q605" s="9"/>
    </row>
    <row r="606" ht="15.75" customHeight="1">
      <c r="Q606" s="9"/>
    </row>
    <row r="607" ht="15.75" customHeight="1">
      <c r="Q607" s="9"/>
    </row>
    <row r="608" ht="15.75" customHeight="1">
      <c r="Q608" s="9"/>
    </row>
    <row r="609" ht="15.75" customHeight="1">
      <c r="Q609" s="9"/>
    </row>
    <row r="610" ht="15.75" customHeight="1">
      <c r="Q610" s="9"/>
    </row>
    <row r="611" ht="15.75" customHeight="1">
      <c r="Q611" s="9"/>
    </row>
    <row r="612" ht="15.75" customHeight="1">
      <c r="Q612" s="9"/>
    </row>
    <row r="613" ht="15.75" customHeight="1">
      <c r="Q613" s="9"/>
    </row>
    <row r="614" ht="15.75" customHeight="1">
      <c r="Q614" s="9"/>
    </row>
    <row r="615" ht="15.75" customHeight="1">
      <c r="Q615" s="9"/>
    </row>
    <row r="616" ht="15.75" customHeight="1">
      <c r="Q616" s="9"/>
    </row>
    <row r="617" ht="15.75" customHeight="1">
      <c r="Q617" s="9"/>
    </row>
    <row r="618" ht="15.75" customHeight="1">
      <c r="Q618" s="9"/>
    </row>
    <row r="619" ht="15.75" customHeight="1">
      <c r="Q619" s="9"/>
    </row>
    <row r="620" ht="15.75" customHeight="1">
      <c r="Q620" s="9"/>
    </row>
    <row r="621" ht="15.75" customHeight="1">
      <c r="Q621" s="9"/>
    </row>
    <row r="622" ht="15.75" customHeight="1">
      <c r="Q622" s="9"/>
    </row>
    <row r="623" ht="15.75" customHeight="1">
      <c r="Q623" s="9"/>
    </row>
    <row r="624" ht="15.75" customHeight="1">
      <c r="Q624" s="9"/>
    </row>
    <row r="625" ht="15.75" customHeight="1">
      <c r="Q625" s="9"/>
    </row>
    <row r="626" ht="15.75" customHeight="1">
      <c r="Q626" s="9"/>
    </row>
    <row r="627" ht="15.75" customHeight="1">
      <c r="Q627" s="9"/>
    </row>
    <row r="628" ht="15.75" customHeight="1">
      <c r="Q628" s="9"/>
    </row>
    <row r="629" ht="15.75" customHeight="1">
      <c r="Q629" s="9"/>
    </row>
    <row r="630" ht="15.75" customHeight="1">
      <c r="Q630" s="9"/>
    </row>
    <row r="631" ht="15.75" customHeight="1">
      <c r="Q631" s="9"/>
    </row>
    <row r="632" ht="15.75" customHeight="1">
      <c r="Q632" s="9"/>
    </row>
    <row r="633" ht="15.75" customHeight="1">
      <c r="Q633" s="9"/>
    </row>
    <row r="634" ht="15.75" customHeight="1">
      <c r="Q634" s="9"/>
    </row>
    <row r="635" ht="15.75" customHeight="1">
      <c r="Q635" s="9"/>
    </row>
    <row r="636" ht="15.75" customHeight="1">
      <c r="Q636" s="9"/>
    </row>
    <row r="637" ht="15.75" customHeight="1">
      <c r="Q637" s="9"/>
    </row>
    <row r="638" ht="15.75" customHeight="1">
      <c r="Q638" s="9"/>
    </row>
    <row r="639" ht="15.75" customHeight="1">
      <c r="Q639" s="9"/>
    </row>
    <row r="640" ht="15.75" customHeight="1">
      <c r="Q640" s="9"/>
    </row>
    <row r="641" ht="15.75" customHeight="1">
      <c r="Q641" s="9"/>
    </row>
    <row r="642" ht="15.75" customHeight="1">
      <c r="Q642" s="9"/>
    </row>
    <row r="643" ht="15.75" customHeight="1">
      <c r="Q643" s="9"/>
    </row>
    <row r="644" ht="15.75" customHeight="1">
      <c r="Q644" s="9"/>
    </row>
    <row r="645" ht="15.75" customHeight="1">
      <c r="Q645" s="9"/>
    </row>
    <row r="646" ht="15.75" customHeight="1">
      <c r="Q646" s="9"/>
    </row>
    <row r="647" ht="15.75" customHeight="1">
      <c r="Q647" s="9"/>
    </row>
    <row r="648" ht="15.75" customHeight="1">
      <c r="Q648" s="9"/>
    </row>
    <row r="649" ht="15.75" customHeight="1">
      <c r="Q649" s="9"/>
    </row>
    <row r="650" ht="15.75" customHeight="1">
      <c r="Q650" s="9"/>
    </row>
    <row r="651" ht="15.75" customHeight="1">
      <c r="Q651" s="9"/>
    </row>
    <row r="652" ht="15.75" customHeight="1">
      <c r="Q652" s="9"/>
    </row>
    <row r="653" ht="15.75" customHeight="1">
      <c r="Q653" s="9"/>
    </row>
    <row r="654" ht="15.75" customHeight="1">
      <c r="Q654" s="9"/>
    </row>
    <row r="655" ht="15.75" customHeight="1">
      <c r="Q655" s="9"/>
    </row>
    <row r="656" ht="15.75" customHeight="1">
      <c r="Q656" s="9"/>
    </row>
    <row r="657" ht="15.75" customHeight="1">
      <c r="Q657" s="9"/>
    </row>
    <row r="658" ht="15.75" customHeight="1">
      <c r="Q658" s="9"/>
    </row>
    <row r="659" ht="15.75" customHeight="1">
      <c r="Q659" s="9"/>
    </row>
    <row r="660" ht="15.75" customHeight="1">
      <c r="Q660" s="9"/>
    </row>
    <row r="661" ht="15.75" customHeight="1">
      <c r="Q661" s="9"/>
    </row>
    <row r="662" ht="15.75" customHeight="1">
      <c r="Q662" s="9"/>
    </row>
    <row r="663" ht="15.75" customHeight="1">
      <c r="Q663" s="9"/>
    </row>
    <row r="664" ht="15.75" customHeight="1">
      <c r="Q664" s="9"/>
    </row>
    <row r="665" ht="15.75" customHeight="1">
      <c r="Q665" s="9"/>
    </row>
    <row r="666" ht="15.75" customHeight="1">
      <c r="Q666" s="9"/>
    </row>
    <row r="667" ht="15.75" customHeight="1">
      <c r="Q667" s="9"/>
    </row>
    <row r="668" ht="15.75" customHeight="1">
      <c r="Q668" s="9"/>
    </row>
    <row r="669" ht="15.75" customHeight="1">
      <c r="Q669" s="9"/>
    </row>
    <row r="670" ht="15.75" customHeight="1">
      <c r="Q670" s="9"/>
    </row>
    <row r="671" ht="15.75" customHeight="1">
      <c r="Q671" s="9"/>
    </row>
    <row r="672" ht="15.75" customHeight="1">
      <c r="Q672" s="9"/>
    </row>
    <row r="673" ht="15.75" customHeight="1">
      <c r="Q673" s="9"/>
    </row>
    <row r="674" ht="15.75" customHeight="1">
      <c r="Q674" s="9"/>
    </row>
    <row r="675" ht="15.75" customHeight="1">
      <c r="Q675" s="9"/>
    </row>
    <row r="676" ht="15.75" customHeight="1">
      <c r="Q676" s="9"/>
    </row>
    <row r="677" ht="15.75" customHeight="1">
      <c r="Q677" s="9"/>
    </row>
    <row r="678" ht="15.75" customHeight="1">
      <c r="Q678" s="9"/>
    </row>
    <row r="679" ht="15.75" customHeight="1">
      <c r="Q679" s="9"/>
    </row>
    <row r="680" ht="15.75" customHeight="1">
      <c r="Q680" s="9"/>
    </row>
    <row r="681" ht="15.75" customHeight="1">
      <c r="Q681" s="9"/>
    </row>
    <row r="682" ht="15.75" customHeight="1">
      <c r="Q682" s="9"/>
    </row>
    <row r="683" ht="15.75" customHeight="1">
      <c r="Q683" s="9"/>
    </row>
    <row r="684" ht="15.75" customHeight="1">
      <c r="Q684" s="9"/>
    </row>
    <row r="685" ht="15.75" customHeight="1">
      <c r="Q685" s="9"/>
    </row>
    <row r="686" ht="15.75" customHeight="1">
      <c r="Q686" s="9"/>
    </row>
    <row r="687" ht="15.75" customHeight="1">
      <c r="Q687" s="9"/>
    </row>
    <row r="688" ht="15.75" customHeight="1">
      <c r="Q688" s="9"/>
    </row>
    <row r="689" ht="15.75" customHeight="1">
      <c r="Q689" s="9"/>
    </row>
    <row r="690" ht="15.75" customHeight="1">
      <c r="Q690" s="9"/>
    </row>
    <row r="691" ht="15.75" customHeight="1">
      <c r="Q691" s="9"/>
    </row>
    <row r="692" ht="15.75" customHeight="1">
      <c r="Q692" s="9"/>
    </row>
    <row r="693" ht="15.75" customHeight="1">
      <c r="Q693" s="9"/>
    </row>
    <row r="694" ht="15.75" customHeight="1">
      <c r="Q694" s="9"/>
    </row>
    <row r="695" ht="15.75" customHeight="1">
      <c r="Q695" s="9"/>
    </row>
    <row r="696" ht="15.75" customHeight="1">
      <c r="Q696" s="9"/>
    </row>
    <row r="697" ht="15.75" customHeight="1">
      <c r="Q697" s="9"/>
    </row>
    <row r="698" ht="15.75" customHeight="1">
      <c r="Q698" s="9"/>
    </row>
    <row r="699" ht="15.75" customHeight="1">
      <c r="Q699" s="9"/>
    </row>
    <row r="700" ht="15.75" customHeight="1">
      <c r="Q700" s="9"/>
    </row>
    <row r="701" ht="15.75" customHeight="1">
      <c r="Q701" s="9"/>
    </row>
    <row r="702" ht="15.75" customHeight="1">
      <c r="Q702" s="9"/>
    </row>
    <row r="703" ht="15.75" customHeight="1">
      <c r="Q703" s="9"/>
    </row>
    <row r="704" ht="15.75" customHeight="1">
      <c r="Q704" s="9"/>
    </row>
    <row r="705" ht="15.75" customHeight="1">
      <c r="Q705" s="9"/>
    </row>
    <row r="706" ht="15.75" customHeight="1">
      <c r="Q706" s="9"/>
    </row>
    <row r="707" ht="15.75" customHeight="1">
      <c r="Q707" s="9"/>
    </row>
    <row r="708" ht="15.75" customHeight="1">
      <c r="Q708" s="9"/>
    </row>
    <row r="709" ht="15.75" customHeight="1">
      <c r="Q709" s="9"/>
    </row>
    <row r="710" ht="15.75" customHeight="1">
      <c r="Q710" s="9"/>
    </row>
    <row r="711" ht="15.75" customHeight="1">
      <c r="Q711" s="9"/>
    </row>
    <row r="712" ht="15.75" customHeight="1">
      <c r="Q712" s="9"/>
    </row>
    <row r="713" ht="15.75" customHeight="1">
      <c r="Q713" s="9"/>
    </row>
    <row r="714" ht="15.75" customHeight="1">
      <c r="Q714" s="9"/>
    </row>
    <row r="715" ht="15.75" customHeight="1">
      <c r="Q715" s="9"/>
    </row>
    <row r="716" ht="15.75" customHeight="1">
      <c r="Q716" s="9"/>
    </row>
    <row r="717" ht="15.75" customHeight="1">
      <c r="Q717" s="9"/>
    </row>
    <row r="718" ht="15.75" customHeight="1">
      <c r="Q718" s="9"/>
    </row>
    <row r="719" ht="15.75" customHeight="1">
      <c r="Q719" s="9"/>
    </row>
    <row r="720" ht="15.75" customHeight="1">
      <c r="Q720" s="9"/>
    </row>
    <row r="721" ht="15.75" customHeight="1">
      <c r="Q721" s="9"/>
    </row>
    <row r="722" ht="15.75" customHeight="1">
      <c r="Q722" s="9"/>
    </row>
    <row r="723" ht="15.75" customHeight="1">
      <c r="Q723" s="9"/>
    </row>
    <row r="724" ht="15.75" customHeight="1">
      <c r="Q724" s="9"/>
    </row>
    <row r="725" ht="15.75" customHeight="1">
      <c r="Q725" s="9"/>
    </row>
    <row r="726" ht="15.75" customHeight="1">
      <c r="Q726" s="9"/>
    </row>
    <row r="727" ht="15.75" customHeight="1">
      <c r="Q727" s="9"/>
    </row>
    <row r="728" ht="15.75" customHeight="1">
      <c r="Q728" s="9"/>
    </row>
    <row r="729" ht="15.75" customHeight="1">
      <c r="Q729" s="9"/>
    </row>
    <row r="730" ht="15.75" customHeight="1">
      <c r="Q730" s="9"/>
    </row>
    <row r="731" ht="15.75" customHeight="1">
      <c r="Q731" s="9"/>
    </row>
    <row r="732" ht="15.75" customHeight="1">
      <c r="Q732" s="9"/>
    </row>
    <row r="733" ht="15.75" customHeight="1">
      <c r="Q733" s="9"/>
    </row>
    <row r="734" ht="15.75" customHeight="1">
      <c r="Q734" s="9"/>
    </row>
    <row r="735" ht="15.75" customHeight="1">
      <c r="Q735" s="9"/>
    </row>
    <row r="736" ht="15.75" customHeight="1">
      <c r="Q736" s="9"/>
    </row>
    <row r="737" ht="15.75" customHeight="1">
      <c r="Q737" s="9"/>
    </row>
    <row r="738" ht="15.75" customHeight="1">
      <c r="Q738" s="9"/>
    </row>
    <row r="739" ht="15.75" customHeight="1">
      <c r="Q739" s="9"/>
    </row>
    <row r="740" ht="15.75" customHeight="1">
      <c r="Q740" s="9"/>
    </row>
    <row r="741" ht="15.75" customHeight="1">
      <c r="Q741" s="9"/>
    </row>
    <row r="742" ht="15.75" customHeight="1">
      <c r="Q742" s="9"/>
    </row>
    <row r="743" ht="15.75" customHeight="1">
      <c r="Q743" s="9"/>
    </row>
    <row r="744" ht="15.75" customHeight="1">
      <c r="Q744" s="9"/>
    </row>
    <row r="745" ht="15.75" customHeight="1">
      <c r="Q745" s="9"/>
    </row>
    <row r="746" ht="15.75" customHeight="1">
      <c r="Q746" s="9"/>
    </row>
    <row r="747" ht="15.75" customHeight="1">
      <c r="Q747" s="9"/>
    </row>
    <row r="748" ht="15.75" customHeight="1">
      <c r="Q748" s="9"/>
    </row>
    <row r="749" ht="15.75" customHeight="1">
      <c r="Q749" s="9"/>
    </row>
    <row r="750" ht="15.75" customHeight="1">
      <c r="Q750" s="9"/>
    </row>
    <row r="751" ht="15.75" customHeight="1">
      <c r="Q751" s="9"/>
    </row>
    <row r="752" ht="15.75" customHeight="1">
      <c r="Q752" s="9"/>
    </row>
    <row r="753" ht="15.75" customHeight="1">
      <c r="Q753" s="9"/>
    </row>
    <row r="754" ht="15.75" customHeight="1">
      <c r="Q754" s="9"/>
    </row>
    <row r="755" ht="15.75" customHeight="1">
      <c r="Q755" s="9"/>
    </row>
    <row r="756" ht="15.75" customHeight="1">
      <c r="Q756" s="9"/>
    </row>
    <row r="757" ht="15.75" customHeight="1">
      <c r="Q757" s="9"/>
    </row>
    <row r="758" ht="15.75" customHeight="1">
      <c r="Q758" s="9"/>
    </row>
    <row r="759" ht="15.75" customHeight="1">
      <c r="Q759" s="9"/>
    </row>
    <row r="760" ht="15.75" customHeight="1">
      <c r="Q760" s="9"/>
    </row>
    <row r="761" ht="15.75" customHeight="1">
      <c r="Q761" s="9"/>
    </row>
    <row r="762" ht="15.75" customHeight="1">
      <c r="Q762" s="9"/>
    </row>
    <row r="763" ht="15.75" customHeight="1">
      <c r="Q763" s="9"/>
    </row>
    <row r="764" ht="15.75" customHeight="1">
      <c r="Q764" s="9"/>
    </row>
    <row r="765" ht="15.75" customHeight="1">
      <c r="Q765" s="9"/>
    </row>
    <row r="766" ht="15.75" customHeight="1">
      <c r="Q766" s="9"/>
    </row>
    <row r="767" ht="15.75" customHeight="1">
      <c r="Q767" s="9"/>
    </row>
    <row r="768" ht="15.75" customHeight="1">
      <c r="Q768" s="9"/>
    </row>
    <row r="769" ht="15.75" customHeight="1">
      <c r="Q769" s="9"/>
    </row>
    <row r="770" ht="15.75" customHeight="1">
      <c r="Q770" s="9"/>
    </row>
    <row r="771" ht="15.75" customHeight="1">
      <c r="Q771" s="9"/>
    </row>
    <row r="772" ht="15.75" customHeight="1">
      <c r="Q772" s="9"/>
    </row>
    <row r="773" ht="15.75" customHeight="1">
      <c r="Q773" s="9"/>
    </row>
    <row r="774" ht="15.75" customHeight="1">
      <c r="Q774" s="9"/>
    </row>
    <row r="775" ht="15.75" customHeight="1">
      <c r="Q775" s="9"/>
    </row>
    <row r="776" ht="15.75" customHeight="1">
      <c r="Q776" s="9"/>
    </row>
    <row r="777" ht="15.75" customHeight="1">
      <c r="Q777" s="9"/>
    </row>
    <row r="778" ht="15.75" customHeight="1">
      <c r="Q778" s="9"/>
    </row>
    <row r="779" ht="15.75" customHeight="1">
      <c r="Q779" s="9"/>
    </row>
    <row r="780" ht="15.75" customHeight="1">
      <c r="Q780" s="9"/>
    </row>
    <row r="781" ht="15.75" customHeight="1">
      <c r="Q781" s="9"/>
    </row>
    <row r="782" ht="15.75" customHeight="1">
      <c r="Q782" s="9"/>
    </row>
    <row r="783" ht="15.75" customHeight="1">
      <c r="Q783" s="9"/>
    </row>
    <row r="784" ht="15.75" customHeight="1">
      <c r="Q784" s="9"/>
    </row>
    <row r="785" ht="15.75" customHeight="1">
      <c r="Q785" s="9"/>
    </row>
    <row r="786" ht="15.75" customHeight="1">
      <c r="Q786" s="9"/>
    </row>
    <row r="787" ht="15.75" customHeight="1">
      <c r="Q787" s="9"/>
    </row>
    <row r="788" ht="15.75" customHeight="1">
      <c r="Q788" s="9"/>
    </row>
    <row r="789" ht="15.75" customHeight="1">
      <c r="Q789" s="9"/>
    </row>
    <row r="790" ht="15.75" customHeight="1">
      <c r="Q790" s="9"/>
    </row>
    <row r="791" ht="15.75" customHeight="1">
      <c r="Q791" s="9"/>
    </row>
    <row r="792" ht="15.75" customHeight="1">
      <c r="Q792" s="9"/>
    </row>
    <row r="793" ht="15.75" customHeight="1">
      <c r="Q793" s="9"/>
    </row>
    <row r="794" ht="15.75" customHeight="1">
      <c r="Q794" s="9"/>
    </row>
    <row r="795" ht="15.75" customHeight="1">
      <c r="Q795" s="9"/>
    </row>
    <row r="796" ht="15.75" customHeight="1">
      <c r="Q796" s="9"/>
    </row>
    <row r="797" ht="15.75" customHeight="1">
      <c r="Q797" s="9"/>
    </row>
    <row r="798" ht="15.75" customHeight="1">
      <c r="Q798" s="9"/>
    </row>
    <row r="799" ht="15.75" customHeight="1">
      <c r="Q799" s="9"/>
    </row>
    <row r="800" ht="15.75" customHeight="1">
      <c r="Q800" s="9"/>
    </row>
    <row r="801" ht="15.75" customHeight="1">
      <c r="Q801" s="9"/>
    </row>
    <row r="802" ht="15.75" customHeight="1">
      <c r="Q802" s="9"/>
    </row>
    <row r="803" ht="15.75" customHeight="1">
      <c r="Q803" s="9"/>
    </row>
    <row r="804" ht="15.75" customHeight="1">
      <c r="Q804" s="9"/>
    </row>
    <row r="805" ht="15.75" customHeight="1">
      <c r="Q805" s="9"/>
    </row>
    <row r="806" ht="15.75" customHeight="1">
      <c r="Q806" s="9"/>
    </row>
    <row r="807" ht="15.75" customHeight="1">
      <c r="Q807" s="9"/>
    </row>
    <row r="808" ht="15.75" customHeight="1">
      <c r="Q808" s="9"/>
    </row>
    <row r="809" ht="15.75" customHeight="1">
      <c r="Q809" s="9"/>
    </row>
    <row r="810" ht="15.75" customHeight="1">
      <c r="Q810" s="9"/>
    </row>
    <row r="811" ht="15.75" customHeight="1">
      <c r="Q811" s="9"/>
    </row>
    <row r="812" ht="15.75" customHeight="1">
      <c r="Q812" s="9"/>
    </row>
    <row r="813" ht="15.75" customHeight="1">
      <c r="Q813" s="9"/>
    </row>
    <row r="814" ht="15.75" customHeight="1">
      <c r="Q814" s="9"/>
    </row>
    <row r="815" ht="15.75" customHeight="1">
      <c r="Q815" s="9"/>
    </row>
    <row r="816" ht="15.75" customHeight="1">
      <c r="Q816" s="9"/>
    </row>
    <row r="817" ht="15.75" customHeight="1">
      <c r="Q817" s="9"/>
    </row>
    <row r="818" ht="15.75" customHeight="1">
      <c r="Q818" s="9"/>
    </row>
    <row r="819" ht="15.75" customHeight="1">
      <c r="Q819" s="9"/>
    </row>
    <row r="820" ht="15.75" customHeight="1">
      <c r="Q820" s="9"/>
    </row>
    <row r="821" ht="15.75" customHeight="1">
      <c r="Q821" s="9"/>
    </row>
    <row r="822" ht="15.75" customHeight="1">
      <c r="Q822" s="9"/>
    </row>
    <row r="823" ht="15.75" customHeight="1">
      <c r="Q823" s="9"/>
    </row>
    <row r="824" ht="15.75" customHeight="1">
      <c r="Q824" s="9"/>
    </row>
    <row r="825" ht="15.75" customHeight="1">
      <c r="Q825" s="9"/>
    </row>
    <row r="826" ht="15.75" customHeight="1">
      <c r="Q826" s="9"/>
    </row>
    <row r="827" ht="15.75" customHeight="1">
      <c r="Q827" s="9"/>
    </row>
    <row r="828" ht="15.75" customHeight="1">
      <c r="Q828" s="9"/>
    </row>
    <row r="829" ht="15.75" customHeight="1">
      <c r="Q829" s="9"/>
    </row>
    <row r="830" ht="15.75" customHeight="1">
      <c r="Q830" s="9"/>
    </row>
    <row r="831" ht="15.75" customHeight="1">
      <c r="Q831" s="9"/>
    </row>
    <row r="832" ht="15.75" customHeight="1">
      <c r="Q832" s="9"/>
    </row>
    <row r="833" ht="15.75" customHeight="1">
      <c r="Q833" s="9"/>
    </row>
    <row r="834" ht="15.75" customHeight="1">
      <c r="Q834" s="9"/>
    </row>
    <row r="835" ht="15.75" customHeight="1">
      <c r="Q835" s="9"/>
    </row>
    <row r="836" ht="15.75" customHeight="1">
      <c r="Q836" s="9"/>
    </row>
    <row r="837" ht="15.75" customHeight="1">
      <c r="Q837" s="9"/>
    </row>
    <row r="838" ht="15.75" customHeight="1">
      <c r="Q838" s="9"/>
    </row>
    <row r="839" ht="15.75" customHeight="1">
      <c r="Q839" s="9"/>
    </row>
    <row r="840" ht="15.75" customHeight="1">
      <c r="Q840" s="9"/>
    </row>
    <row r="841" ht="15.75" customHeight="1">
      <c r="Q841" s="9"/>
    </row>
    <row r="842" ht="15.75" customHeight="1">
      <c r="Q842" s="9"/>
    </row>
    <row r="843" ht="15.75" customHeight="1">
      <c r="Q843" s="9"/>
    </row>
    <row r="844" ht="15.75" customHeight="1">
      <c r="Q844" s="9"/>
    </row>
    <row r="845" ht="15.75" customHeight="1">
      <c r="Q845" s="9"/>
    </row>
    <row r="846" ht="15.75" customHeight="1">
      <c r="Q846" s="9"/>
    </row>
    <row r="847" ht="15.75" customHeight="1">
      <c r="Q847" s="9"/>
    </row>
    <row r="848" ht="15.75" customHeight="1">
      <c r="Q848" s="9"/>
    </row>
    <row r="849" ht="15.75" customHeight="1">
      <c r="Q849" s="9"/>
    </row>
    <row r="850" ht="15.75" customHeight="1">
      <c r="Q850" s="9"/>
    </row>
    <row r="851" ht="15.75" customHeight="1">
      <c r="Q851" s="9"/>
    </row>
    <row r="852" ht="15.75" customHeight="1">
      <c r="Q852" s="9"/>
    </row>
    <row r="853" ht="15.75" customHeight="1">
      <c r="Q853" s="9"/>
    </row>
    <row r="854" ht="15.75" customHeight="1">
      <c r="Q854" s="9"/>
    </row>
    <row r="855" ht="15.75" customHeight="1">
      <c r="Q855" s="9"/>
    </row>
    <row r="856" ht="15.75" customHeight="1">
      <c r="Q856" s="9"/>
    </row>
    <row r="857" ht="15.75" customHeight="1">
      <c r="Q857" s="9"/>
    </row>
    <row r="858" ht="15.75" customHeight="1">
      <c r="Q858" s="9"/>
    </row>
    <row r="859" ht="15.75" customHeight="1">
      <c r="Q859" s="9"/>
    </row>
    <row r="860" ht="15.75" customHeight="1">
      <c r="Q860" s="9"/>
    </row>
    <row r="861" ht="15.75" customHeight="1">
      <c r="Q861" s="9"/>
    </row>
    <row r="862" ht="15.75" customHeight="1">
      <c r="Q862" s="9"/>
    </row>
    <row r="863" ht="15.75" customHeight="1">
      <c r="Q863" s="9"/>
    </row>
    <row r="864" ht="15.75" customHeight="1">
      <c r="Q864" s="9"/>
    </row>
    <row r="865" ht="15.75" customHeight="1">
      <c r="Q865" s="9"/>
    </row>
    <row r="866" ht="15.75" customHeight="1">
      <c r="Q866" s="9"/>
    </row>
    <row r="867" ht="15.75" customHeight="1">
      <c r="Q867" s="9"/>
    </row>
    <row r="868" ht="15.75" customHeight="1">
      <c r="Q868" s="9"/>
    </row>
    <row r="869" ht="15.75" customHeight="1">
      <c r="Q869" s="9"/>
    </row>
    <row r="870" ht="15.75" customHeight="1">
      <c r="Q870" s="9"/>
    </row>
    <row r="871" ht="15.75" customHeight="1">
      <c r="Q871" s="9"/>
    </row>
    <row r="872" ht="15.75" customHeight="1">
      <c r="Q872" s="9"/>
    </row>
    <row r="873" ht="15.75" customHeight="1">
      <c r="Q873" s="9"/>
    </row>
    <row r="874" ht="15.75" customHeight="1">
      <c r="Q874" s="9"/>
    </row>
    <row r="875" ht="15.75" customHeight="1">
      <c r="Q875" s="9"/>
    </row>
    <row r="876" ht="15.75" customHeight="1">
      <c r="Q876" s="9"/>
    </row>
    <row r="877" ht="15.75" customHeight="1">
      <c r="Q877" s="9"/>
    </row>
    <row r="878" ht="15.75" customHeight="1">
      <c r="Q878" s="9"/>
    </row>
    <row r="879" ht="15.75" customHeight="1">
      <c r="Q879" s="9"/>
    </row>
    <row r="880" ht="15.75" customHeight="1">
      <c r="Q880" s="9"/>
    </row>
    <row r="881" ht="15.75" customHeight="1">
      <c r="Q881" s="9"/>
    </row>
    <row r="882" ht="15.75" customHeight="1">
      <c r="Q882" s="9"/>
    </row>
    <row r="883" ht="15.75" customHeight="1">
      <c r="Q883" s="9"/>
    </row>
    <row r="884" ht="15.75" customHeight="1">
      <c r="Q884" s="9"/>
    </row>
    <row r="885" ht="15.75" customHeight="1">
      <c r="Q885" s="9"/>
    </row>
    <row r="886" ht="15.75" customHeight="1">
      <c r="Q886" s="9"/>
    </row>
    <row r="887" ht="15.75" customHeight="1">
      <c r="Q887" s="9"/>
    </row>
    <row r="888" ht="15.75" customHeight="1">
      <c r="Q888" s="9"/>
    </row>
    <row r="889" ht="15.75" customHeight="1">
      <c r="Q889" s="9"/>
    </row>
    <row r="890" ht="15.75" customHeight="1">
      <c r="Q890" s="9"/>
    </row>
    <row r="891" ht="15.75" customHeight="1">
      <c r="Q891" s="9"/>
    </row>
    <row r="892" ht="15.75" customHeight="1">
      <c r="Q892" s="9"/>
    </row>
    <row r="893" ht="15.75" customHeight="1">
      <c r="Q893" s="9"/>
    </row>
    <row r="894" ht="15.75" customHeight="1">
      <c r="Q894" s="9"/>
    </row>
    <row r="895" ht="15.75" customHeight="1">
      <c r="Q895" s="9"/>
    </row>
    <row r="896" ht="15.75" customHeight="1">
      <c r="Q896" s="9"/>
    </row>
    <row r="897" ht="15.75" customHeight="1">
      <c r="Q897" s="9"/>
    </row>
    <row r="898" ht="15.75" customHeight="1">
      <c r="Q898" s="9"/>
    </row>
    <row r="899" ht="15.75" customHeight="1">
      <c r="Q899" s="9"/>
    </row>
    <row r="900" ht="15.75" customHeight="1">
      <c r="Q900" s="9"/>
    </row>
    <row r="901" ht="15.75" customHeight="1">
      <c r="Q901" s="9"/>
    </row>
    <row r="902" ht="15.75" customHeight="1">
      <c r="Q902" s="9"/>
    </row>
    <row r="903" ht="15.75" customHeight="1">
      <c r="Q903" s="9"/>
    </row>
    <row r="904" ht="15.75" customHeight="1">
      <c r="Q904" s="9"/>
    </row>
    <row r="905" ht="15.75" customHeight="1">
      <c r="Q905" s="9"/>
    </row>
    <row r="906" ht="15.75" customHeight="1">
      <c r="Q906" s="9"/>
    </row>
    <row r="907" ht="15.75" customHeight="1">
      <c r="Q907" s="9"/>
    </row>
    <row r="908" ht="15.75" customHeight="1">
      <c r="Q908" s="9"/>
    </row>
    <row r="909" ht="15.75" customHeight="1">
      <c r="Q909" s="9"/>
    </row>
    <row r="910" ht="15.75" customHeight="1">
      <c r="Q910" s="9"/>
    </row>
    <row r="911" ht="15.75" customHeight="1">
      <c r="Q911" s="9"/>
    </row>
    <row r="912" ht="15.75" customHeight="1">
      <c r="Q912" s="9"/>
    </row>
    <row r="913" ht="15.75" customHeight="1">
      <c r="Q913" s="9"/>
    </row>
    <row r="914" ht="15.75" customHeight="1">
      <c r="Q914" s="9"/>
    </row>
    <row r="915" ht="15.75" customHeight="1">
      <c r="Q915" s="9"/>
    </row>
    <row r="916" ht="15.75" customHeight="1">
      <c r="Q916" s="9"/>
    </row>
    <row r="917" ht="15.75" customHeight="1">
      <c r="Q917" s="9"/>
    </row>
    <row r="918" ht="15.75" customHeight="1">
      <c r="Q918" s="9"/>
    </row>
    <row r="919" ht="15.75" customHeight="1">
      <c r="Q919" s="9"/>
    </row>
    <row r="920" ht="15.75" customHeight="1">
      <c r="Q920" s="9"/>
    </row>
    <row r="921" ht="15.75" customHeight="1">
      <c r="Q921" s="9"/>
    </row>
    <row r="922" ht="15.75" customHeight="1">
      <c r="Q922" s="9"/>
    </row>
    <row r="923" ht="15.75" customHeight="1">
      <c r="Q923" s="9"/>
    </row>
    <row r="924" ht="15.75" customHeight="1">
      <c r="Q924" s="9"/>
    </row>
    <row r="925" ht="15.75" customHeight="1">
      <c r="Q925" s="9"/>
    </row>
    <row r="926" ht="15.75" customHeight="1">
      <c r="Q926" s="9"/>
    </row>
    <row r="927" ht="15.75" customHeight="1">
      <c r="Q927" s="9"/>
    </row>
    <row r="928" ht="15.75" customHeight="1">
      <c r="Q928" s="9"/>
    </row>
    <row r="929" ht="15.75" customHeight="1">
      <c r="Q929" s="9"/>
    </row>
    <row r="930" ht="15.75" customHeight="1">
      <c r="Q930" s="9"/>
    </row>
    <row r="931" ht="15.75" customHeight="1">
      <c r="Q931" s="9"/>
    </row>
    <row r="932" ht="15.75" customHeight="1">
      <c r="Q932" s="9"/>
    </row>
    <row r="933" ht="15.75" customHeight="1">
      <c r="Q933" s="9"/>
    </row>
    <row r="934" ht="15.75" customHeight="1">
      <c r="Q934" s="9"/>
    </row>
    <row r="935" ht="15.75" customHeight="1">
      <c r="Q935" s="9"/>
    </row>
    <row r="936" ht="15.75" customHeight="1">
      <c r="Q936" s="9"/>
    </row>
    <row r="937" ht="15.75" customHeight="1">
      <c r="Q937" s="9"/>
    </row>
    <row r="938" ht="15.75" customHeight="1">
      <c r="Q938" s="9"/>
    </row>
    <row r="939" ht="15.75" customHeight="1">
      <c r="Q939" s="9"/>
    </row>
    <row r="940" ht="15.75" customHeight="1">
      <c r="Q940" s="9"/>
    </row>
    <row r="941" ht="15.75" customHeight="1">
      <c r="Q941" s="9"/>
    </row>
    <row r="942" ht="15.75" customHeight="1">
      <c r="Q942" s="9"/>
    </row>
    <row r="943" ht="15.75" customHeight="1">
      <c r="Q943" s="9"/>
    </row>
    <row r="944" ht="15.75" customHeight="1">
      <c r="Q944" s="9"/>
    </row>
    <row r="945" ht="15.75" customHeight="1">
      <c r="Q945" s="9"/>
    </row>
    <row r="946" ht="15.75" customHeight="1">
      <c r="Q946" s="9"/>
    </row>
    <row r="947" ht="15.75" customHeight="1">
      <c r="Q947" s="9"/>
    </row>
    <row r="948" ht="15.75" customHeight="1">
      <c r="Q948" s="9"/>
    </row>
    <row r="949" ht="15.75" customHeight="1">
      <c r="Q949" s="9"/>
    </row>
    <row r="950" ht="15.75" customHeight="1">
      <c r="Q950" s="9"/>
    </row>
    <row r="951" ht="15.75" customHeight="1">
      <c r="Q951" s="9"/>
    </row>
    <row r="952" ht="15.75" customHeight="1">
      <c r="Q952" s="9"/>
    </row>
    <row r="953" ht="15.75" customHeight="1">
      <c r="Q953" s="9"/>
    </row>
    <row r="954" ht="15.75" customHeight="1">
      <c r="Q954" s="9"/>
    </row>
    <row r="955" ht="15.75" customHeight="1">
      <c r="Q955" s="9"/>
    </row>
    <row r="956" ht="15.75" customHeight="1">
      <c r="Q956" s="9"/>
    </row>
    <row r="957" ht="15.75" customHeight="1">
      <c r="Q957" s="9"/>
    </row>
    <row r="958" ht="15.75" customHeight="1">
      <c r="Q958" s="9"/>
    </row>
    <row r="959" ht="15.75" customHeight="1">
      <c r="Q959" s="9"/>
    </row>
    <row r="960" ht="15.75" customHeight="1">
      <c r="Q960" s="9"/>
    </row>
    <row r="961" ht="15.75" customHeight="1">
      <c r="Q961" s="9"/>
    </row>
    <row r="962" ht="15.75" customHeight="1">
      <c r="Q962" s="9"/>
    </row>
    <row r="963" ht="15.75" customHeight="1">
      <c r="Q963" s="9"/>
    </row>
    <row r="964" ht="15.75" customHeight="1">
      <c r="Q964" s="9"/>
    </row>
    <row r="965" ht="15.75" customHeight="1">
      <c r="Q965" s="9"/>
    </row>
    <row r="966" ht="15.75" customHeight="1">
      <c r="Q966" s="9"/>
    </row>
    <row r="967" ht="15.75" customHeight="1">
      <c r="Q967" s="9"/>
    </row>
    <row r="968" ht="15.75" customHeight="1">
      <c r="Q968" s="9"/>
    </row>
    <row r="969" ht="15.75" customHeight="1">
      <c r="Q969" s="9"/>
    </row>
    <row r="970" ht="15.75" customHeight="1">
      <c r="Q970" s="9"/>
    </row>
    <row r="971" ht="15.75" customHeight="1">
      <c r="Q971" s="9"/>
    </row>
    <row r="972" ht="15.75" customHeight="1">
      <c r="Q972" s="9"/>
    </row>
    <row r="973" ht="15.75" customHeight="1">
      <c r="Q973" s="9"/>
    </row>
    <row r="974" ht="15.75" customHeight="1">
      <c r="Q974" s="9"/>
    </row>
    <row r="975" ht="15.75" customHeight="1">
      <c r="Q975" s="9"/>
    </row>
    <row r="976" ht="15.75" customHeight="1">
      <c r="Q976" s="9"/>
    </row>
    <row r="977" ht="15.75" customHeight="1">
      <c r="Q977" s="9"/>
    </row>
    <row r="978" ht="15.75" customHeight="1">
      <c r="Q978" s="9"/>
    </row>
    <row r="979" ht="15.75" customHeight="1">
      <c r="Q979" s="9"/>
    </row>
    <row r="980" ht="15.75" customHeight="1">
      <c r="Q980" s="9"/>
    </row>
    <row r="981" ht="15.75" customHeight="1">
      <c r="Q981" s="9"/>
    </row>
    <row r="982" ht="15.75" customHeight="1">
      <c r="Q982" s="9"/>
    </row>
    <row r="983" ht="15.75" customHeight="1">
      <c r="Q983" s="9"/>
    </row>
    <row r="984" ht="15.75" customHeight="1">
      <c r="Q984" s="9"/>
    </row>
    <row r="985" ht="15.75" customHeight="1">
      <c r="Q985" s="9"/>
    </row>
    <row r="986" ht="15.75" customHeight="1">
      <c r="Q986" s="9"/>
    </row>
    <row r="987" ht="15.75" customHeight="1">
      <c r="Q987" s="9"/>
    </row>
    <row r="988" ht="15.75" customHeight="1">
      <c r="Q988" s="9"/>
    </row>
    <row r="989" ht="15.75" customHeight="1">
      <c r="Q989" s="9"/>
    </row>
    <row r="990" ht="15.75" customHeight="1">
      <c r="Q990" s="9"/>
    </row>
    <row r="991" ht="15.75" customHeight="1">
      <c r="Q991" s="9"/>
    </row>
    <row r="992" ht="15.75" customHeight="1">
      <c r="Q992" s="9"/>
    </row>
    <row r="993" ht="15.75" customHeight="1">
      <c r="Q993" s="9"/>
    </row>
    <row r="994" ht="15.75" customHeight="1">
      <c r="Q994" s="9"/>
    </row>
    <row r="995" ht="15.75" customHeight="1">
      <c r="Q995" s="9"/>
    </row>
    <row r="996" ht="15.75" customHeight="1">
      <c r="Q996" s="9"/>
    </row>
    <row r="997" ht="15.75" customHeight="1">
      <c r="Q997" s="9"/>
    </row>
    <row r="998" ht="15.75" customHeight="1">
      <c r="Q998" s="9"/>
    </row>
    <row r="999" ht="15.75" customHeight="1">
      <c r="Q999" s="9"/>
    </row>
    <row r="1000" ht="15.75" customHeight="1">
      <c r="Q1000" s="9"/>
    </row>
  </sheetData>
  <mergeCells count="3">
    <mergeCell ref="B1:C1"/>
    <mergeCell ref="H1:N1"/>
    <mergeCell ref="V1:Z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2021-04-04T10:46:43Z</dcterms:created>
  <dc:creator>Юлія Кірсанова</dc:creator>
</cp:coreProperties>
</file>